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endarmeriadechile.sharepoint.com/sites/ConcursoEncasillamiento/Documentos compartidos/General/2025/ENCASILLAMIENTO/PLANILLAS/PUNTAJES/subir/Para pagina/8 pagina_definitivos/"/>
    </mc:Choice>
  </mc:AlternateContent>
  <xr:revisionPtr revIDLastSave="0" documentId="8_{CEA42C2D-F499-46F9-A7E8-12EE2EE7C771}" xr6:coauthVersionLast="47" xr6:coauthVersionMax="47" xr10:uidLastSave="{00000000-0000-0000-0000-000000000000}"/>
  <workbookProtection workbookAlgorithmName="SHA-512" workbookHashValue="JZOCisq/DsdiORTGiHuYtMJ0Ja6LMdLXToGW+S3FziWe6Faod0O/UcGHIj4Y6RZfbzqeBxjYZ1/DO6DTBxHdhw==" workbookSaltValue="CbrS7+lEWetD8fUzVgwI9g==" workbookSpinCount="100000" lockStructure="1"/>
  <bookViews>
    <workbookView xWindow="0" yWindow="0" windowWidth="20490" windowHeight="7620" xr2:uid="{00000000-000D-0000-FFFF-FFFF00000000}"/>
  </bookViews>
  <sheets>
    <sheet name="ADM18" sheetId="2" r:id="rId1"/>
    <sheet name="ADM17" sheetId="3" r:id="rId2"/>
    <sheet name="ADM16" sheetId="4" r:id="rId3"/>
    <sheet name="ADM15" sheetId="5" r:id="rId4"/>
    <sheet name="ADM14" sheetId="6" r:id="rId5"/>
    <sheet name="ADM13" sheetId="7" r:id="rId6"/>
    <sheet name="INFORMATIVO" sheetId="8" r:id="rId7"/>
  </sheets>
  <definedNames>
    <definedName name="_xlnm._FilterDatabase" localSheetId="5" hidden="1">'ADM13'!$A$7:$L$36</definedName>
    <definedName name="_xlnm._FilterDatabase" localSheetId="4" hidden="1">'ADM14'!$A$7:$L$32</definedName>
    <definedName name="_xlnm._FilterDatabase" localSheetId="3" hidden="1">'ADM15'!$A$7:$L$28</definedName>
    <definedName name="_xlnm._FilterDatabase" localSheetId="2" hidden="1">'ADM16'!$A$7:$L$24</definedName>
    <definedName name="_xlnm._FilterDatabase" localSheetId="1" hidden="1">'ADM17'!$A$7:$L$18</definedName>
    <definedName name="_xlnm._FilterDatabase" localSheetId="0" hidden="1">'ADM18'!$A$7:$L$137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7" i="2" l="1"/>
  <c r="E107" i="2"/>
  <c r="I107" i="2" l="1"/>
  <c r="K107" i="2" s="1"/>
  <c r="G9" i="2" l="1"/>
  <c r="E9" i="2"/>
  <c r="G9" i="3"/>
  <c r="E9" i="3"/>
  <c r="G9" i="4"/>
  <c r="E9" i="4"/>
  <c r="I9" i="2" l="1"/>
  <c r="K9" i="2" s="1"/>
  <c r="I9" i="3"/>
  <c r="K9" i="3" s="1"/>
  <c r="I9" i="4"/>
  <c r="K9" i="4" s="1"/>
  <c r="G36" i="7" l="1"/>
  <c r="E36" i="7"/>
  <c r="G35" i="7"/>
  <c r="E35" i="7"/>
  <c r="G34" i="7"/>
  <c r="E34" i="7"/>
  <c r="G33" i="7"/>
  <c r="E33" i="7"/>
  <c r="G32" i="7"/>
  <c r="E32" i="7"/>
  <c r="G31" i="7"/>
  <c r="E31" i="7"/>
  <c r="G30" i="7"/>
  <c r="E30" i="7"/>
  <c r="G29" i="7"/>
  <c r="E29" i="7"/>
  <c r="G28" i="7"/>
  <c r="E28" i="7"/>
  <c r="G27" i="7"/>
  <c r="E27" i="7"/>
  <c r="G26" i="7"/>
  <c r="E26" i="7"/>
  <c r="G25" i="7"/>
  <c r="E25" i="7"/>
  <c r="G24" i="7"/>
  <c r="E24" i="7"/>
  <c r="G23" i="7"/>
  <c r="E23" i="7"/>
  <c r="G22" i="7"/>
  <c r="E22" i="7"/>
  <c r="G21" i="7"/>
  <c r="E21" i="7"/>
  <c r="G20" i="7"/>
  <c r="E20" i="7"/>
  <c r="G19" i="7"/>
  <c r="E19" i="7"/>
  <c r="G18" i="7"/>
  <c r="E18" i="7"/>
  <c r="G17" i="7"/>
  <c r="E17" i="7"/>
  <c r="G16" i="7"/>
  <c r="E16" i="7"/>
  <c r="G15" i="7"/>
  <c r="E15" i="7"/>
  <c r="G14" i="7"/>
  <c r="E14" i="7"/>
  <c r="G13" i="7"/>
  <c r="E13" i="7"/>
  <c r="G12" i="7"/>
  <c r="E12" i="7"/>
  <c r="G11" i="7"/>
  <c r="E11" i="7"/>
  <c r="G10" i="7"/>
  <c r="E10" i="7"/>
  <c r="G9" i="7"/>
  <c r="E9" i="7"/>
  <c r="G8" i="7"/>
  <c r="E8" i="7"/>
  <c r="G32" i="6"/>
  <c r="E32" i="6"/>
  <c r="G31" i="6"/>
  <c r="E31" i="6"/>
  <c r="G30" i="6"/>
  <c r="E30" i="6"/>
  <c r="G29" i="6"/>
  <c r="E29" i="6"/>
  <c r="G28" i="6"/>
  <c r="E28" i="6"/>
  <c r="G27" i="6"/>
  <c r="E27" i="6"/>
  <c r="G26" i="6"/>
  <c r="E26" i="6"/>
  <c r="G25" i="6"/>
  <c r="E25" i="6"/>
  <c r="G24" i="6"/>
  <c r="E24" i="6"/>
  <c r="G23" i="6"/>
  <c r="E23" i="6"/>
  <c r="G22" i="6"/>
  <c r="E22" i="6"/>
  <c r="G21" i="6"/>
  <c r="E21" i="6"/>
  <c r="G20" i="6"/>
  <c r="E20" i="6"/>
  <c r="G19" i="6"/>
  <c r="E19" i="6"/>
  <c r="G17" i="6"/>
  <c r="E17" i="6"/>
  <c r="G18" i="6"/>
  <c r="E18" i="6"/>
  <c r="G16" i="6"/>
  <c r="E16" i="6"/>
  <c r="G15" i="6"/>
  <c r="E15" i="6"/>
  <c r="G14" i="6"/>
  <c r="E14" i="6"/>
  <c r="G13" i="6"/>
  <c r="E13" i="6"/>
  <c r="G12" i="6"/>
  <c r="E12" i="6"/>
  <c r="G11" i="6"/>
  <c r="E11" i="6"/>
  <c r="G10" i="6"/>
  <c r="E10" i="6"/>
  <c r="G9" i="6"/>
  <c r="E9" i="6"/>
  <c r="G8" i="6"/>
  <c r="E8" i="6"/>
  <c r="G28" i="5"/>
  <c r="E28" i="5"/>
  <c r="G27" i="5"/>
  <c r="E27" i="5"/>
  <c r="G26" i="5"/>
  <c r="E26" i="5"/>
  <c r="G25" i="5"/>
  <c r="E25" i="5"/>
  <c r="G24" i="5"/>
  <c r="E24" i="5"/>
  <c r="G23" i="5"/>
  <c r="E23" i="5"/>
  <c r="G22" i="5"/>
  <c r="E22" i="5"/>
  <c r="G21" i="5"/>
  <c r="E21" i="5"/>
  <c r="G20" i="5"/>
  <c r="E20" i="5"/>
  <c r="G19" i="5"/>
  <c r="E19" i="5"/>
  <c r="G18" i="5"/>
  <c r="E18" i="5"/>
  <c r="G17" i="5"/>
  <c r="E17" i="5"/>
  <c r="G16" i="5"/>
  <c r="E16" i="5"/>
  <c r="G15" i="5"/>
  <c r="E15" i="5"/>
  <c r="G14" i="5"/>
  <c r="E14" i="5"/>
  <c r="G13" i="5"/>
  <c r="E13" i="5"/>
  <c r="G12" i="5"/>
  <c r="E12" i="5"/>
  <c r="G11" i="5"/>
  <c r="E11" i="5"/>
  <c r="G10" i="5"/>
  <c r="E10" i="5"/>
  <c r="G9" i="5"/>
  <c r="E9" i="5"/>
  <c r="G8" i="5"/>
  <c r="E8" i="5"/>
  <c r="G24" i="4"/>
  <c r="E24" i="4"/>
  <c r="G23" i="4"/>
  <c r="E23" i="4"/>
  <c r="G22" i="4"/>
  <c r="E22" i="4"/>
  <c r="G21" i="4"/>
  <c r="E21" i="4"/>
  <c r="G20" i="4"/>
  <c r="E20" i="4"/>
  <c r="G19" i="4"/>
  <c r="E19" i="4"/>
  <c r="G18" i="4"/>
  <c r="E18" i="4"/>
  <c r="G17" i="4"/>
  <c r="E17" i="4"/>
  <c r="G16" i="4"/>
  <c r="E16" i="4"/>
  <c r="G15" i="4"/>
  <c r="E15" i="4"/>
  <c r="G14" i="4"/>
  <c r="E14" i="4"/>
  <c r="G13" i="4"/>
  <c r="E13" i="4"/>
  <c r="G12" i="4"/>
  <c r="E12" i="4"/>
  <c r="G11" i="4"/>
  <c r="E11" i="4"/>
  <c r="G10" i="4"/>
  <c r="E10" i="4"/>
  <c r="G8" i="4"/>
  <c r="E8" i="4"/>
  <c r="G18" i="3"/>
  <c r="E18" i="3"/>
  <c r="G17" i="3"/>
  <c r="E17" i="3"/>
  <c r="G16" i="3"/>
  <c r="E16" i="3"/>
  <c r="G15" i="3"/>
  <c r="E15" i="3"/>
  <c r="G14" i="3"/>
  <c r="E14" i="3"/>
  <c r="G13" i="3"/>
  <c r="E13" i="3"/>
  <c r="G12" i="3"/>
  <c r="E12" i="3"/>
  <c r="G11" i="3"/>
  <c r="E11" i="3"/>
  <c r="G10" i="3"/>
  <c r="E10" i="3"/>
  <c r="G8" i="3"/>
  <c r="E8" i="3"/>
  <c r="G137" i="2"/>
  <c r="E137" i="2"/>
  <c r="G136" i="2"/>
  <c r="E136" i="2"/>
  <c r="G135" i="2"/>
  <c r="E135" i="2"/>
  <c r="G134" i="2"/>
  <c r="E134" i="2"/>
  <c r="G133" i="2"/>
  <c r="E133" i="2"/>
  <c r="G132" i="2"/>
  <c r="E132" i="2"/>
  <c r="G131" i="2"/>
  <c r="E131" i="2"/>
  <c r="G130" i="2"/>
  <c r="E130" i="2"/>
  <c r="G129" i="2"/>
  <c r="E129" i="2"/>
  <c r="G128" i="2"/>
  <c r="E128" i="2"/>
  <c r="G127" i="2"/>
  <c r="E127" i="2"/>
  <c r="G126" i="2"/>
  <c r="E126" i="2"/>
  <c r="G125" i="2"/>
  <c r="E125" i="2"/>
  <c r="G124" i="2"/>
  <c r="E124" i="2"/>
  <c r="G123" i="2"/>
  <c r="E123" i="2"/>
  <c r="G122" i="2"/>
  <c r="E122" i="2"/>
  <c r="G121" i="2"/>
  <c r="E121" i="2"/>
  <c r="G120" i="2"/>
  <c r="E120" i="2"/>
  <c r="G119" i="2"/>
  <c r="E119" i="2"/>
  <c r="G118" i="2"/>
  <c r="E118" i="2"/>
  <c r="G117" i="2"/>
  <c r="E117" i="2"/>
  <c r="G116" i="2"/>
  <c r="E116" i="2"/>
  <c r="G115" i="2"/>
  <c r="E115" i="2"/>
  <c r="G114" i="2"/>
  <c r="E114" i="2"/>
  <c r="G113" i="2"/>
  <c r="E113" i="2"/>
  <c r="G112" i="2"/>
  <c r="E112" i="2"/>
  <c r="G111" i="2"/>
  <c r="E111" i="2"/>
  <c r="G110" i="2"/>
  <c r="E110" i="2"/>
  <c r="G109" i="2"/>
  <c r="E109" i="2"/>
  <c r="G108" i="2"/>
  <c r="E108" i="2"/>
  <c r="G106" i="2"/>
  <c r="E106" i="2"/>
  <c r="G105" i="2"/>
  <c r="E105" i="2"/>
  <c r="G104" i="2"/>
  <c r="E104" i="2"/>
  <c r="G103" i="2"/>
  <c r="E103" i="2"/>
  <c r="G102" i="2"/>
  <c r="E102" i="2"/>
  <c r="G101" i="2"/>
  <c r="E101" i="2"/>
  <c r="G100" i="2"/>
  <c r="E100" i="2"/>
  <c r="G99" i="2"/>
  <c r="E99" i="2"/>
  <c r="G98" i="2"/>
  <c r="E98" i="2"/>
  <c r="G97" i="2"/>
  <c r="E97" i="2"/>
  <c r="G96" i="2"/>
  <c r="E96" i="2"/>
  <c r="G95" i="2"/>
  <c r="E95" i="2"/>
  <c r="G94" i="2"/>
  <c r="E94" i="2"/>
  <c r="G93" i="2"/>
  <c r="E93" i="2"/>
  <c r="G92" i="2"/>
  <c r="E92" i="2"/>
  <c r="G91" i="2"/>
  <c r="E91" i="2"/>
  <c r="G90" i="2"/>
  <c r="E90" i="2"/>
  <c r="G89" i="2"/>
  <c r="E89" i="2"/>
  <c r="G88" i="2"/>
  <c r="E88" i="2"/>
  <c r="G87" i="2"/>
  <c r="E87" i="2"/>
  <c r="G86" i="2"/>
  <c r="E86" i="2"/>
  <c r="G85" i="2"/>
  <c r="E85" i="2"/>
  <c r="G84" i="2"/>
  <c r="E84" i="2"/>
  <c r="G83" i="2"/>
  <c r="E83" i="2"/>
  <c r="G82" i="2"/>
  <c r="E82" i="2"/>
  <c r="G81" i="2"/>
  <c r="E81" i="2"/>
  <c r="G80" i="2"/>
  <c r="E80" i="2"/>
  <c r="G79" i="2"/>
  <c r="E79" i="2"/>
  <c r="G78" i="2"/>
  <c r="E78" i="2"/>
  <c r="G77" i="2"/>
  <c r="E77" i="2"/>
  <c r="G76" i="2"/>
  <c r="E76" i="2"/>
  <c r="G75" i="2"/>
  <c r="E75" i="2"/>
  <c r="G74" i="2"/>
  <c r="E74" i="2"/>
  <c r="G73" i="2"/>
  <c r="E73" i="2"/>
  <c r="G72" i="2"/>
  <c r="E72" i="2"/>
  <c r="G71" i="2"/>
  <c r="E71" i="2"/>
  <c r="G70" i="2"/>
  <c r="E70" i="2"/>
  <c r="G69" i="2"/>
  <c r="E69" i="2"/>
  <c r="G68" i="2"/>
  <c r="E68" i="2"/>
  <c r="G67" i="2"/>
  <c r="E67" i="2"/>
  <c r="G66" i="2"/>
  <c r="E66" i="2"/>
  <c r="G65" i="2"/>
  <c r="E65" i="2"/>
  <c r="G64" i="2"/>
  <c r="E64" i="2"/>
  <c r="G63" i="2"/>
  <c r="E63" i="2"/>
  <c r="G62" i="2"/>
  <c r="E62" i="2"/>
  <c r="G61" i="2"/>
  <c r="E61" i="2"/>
  <c r="G60" i="2"/>
  <c r="E60" i="2"/>
  <c r="G59" i="2"/>
  <c r="E59" i="2"/>
  <c r="G58" i="2"/>
  <c r="E58" i="2"/>
  <c r="G57" i="2"/>
  <c r="E57" i="2"/>
  <c r="G56" i="2"/>
  <c r="E56" i="2"/>
  <c r="G55" i="2"/>
  <c r="E55" i="2"/>
  <c r="G54" i="2"/>
  <c r="E54" i="2"/>
  <c r="G53" i="2"/>
  <c r="E53" i="2"/>
  <c r="G52" i="2"/>
  <c r="E52" i="2"/>
  <c r="G51" i="2"/>
  <c r="E51" i="2"/>
  <c r="G50" i="2"/>
  <c r="E50" i="2"/>
  <c r="G49" i="2"/>
  <c r="E49" i="2"/>
  <c r="G48" i="2"/>
  <c r="E48" i="2"/>
  <c r="G47" i="2"/>
  <c r="E47" i="2"/>
  <c r="G46" i="2"/>
  <c r="E46" i="2"/>
  <c r="G45" i="2"/>
  <c r="E45" i="2"/>
  <c r="G44" i="2"/>
  <c r="E44" i="2"/>
  <c r="G43" i="2"/>
  <c r="E43" i="2"/>
  <c r="G42" i="2"/>
  <c r="E42" i="2"/>
  <c r="G41" i="2"/>
  <c r="E41" i="2"/>
  <c r="G40" i="2"/>
  <c r="E40" i="2"/>
  <c r="G39" i="2"/>
  <c r="E39" i="2"/>
  <c r="G38" i="2"/>
  <c r="E38" i="2"/>
  <c r="G37" i="2"/>
  <c r="E37" i="2"/>
  <c r="G36" i="2"/>
  <c r="E36" i="2"/>
  <c r="G35" i="2"/>
  <c r="E35" i="2"/>
  <c r="G34" i="2"/>
  <c r="E34" i="2"/>
  <c r="G33" i="2"/>
  <c r="E33" i="2"/>
  <c r="G32" i="2"/>
  <c r="E32" i="2"/>
  <c r="G31" i="2"/>
  <c r="E31" i="2"/>
  <c r="G30" i="2"/>
  <c r="E30" i="2"/>
  <c r="G29" i="2"/>
  <c r="E29" i="2"/>
  <c r="G28" i="2"/>
  <c r="E28" i="2"/>
  <c r="G27" i="2"/>
  <c r="E27" i="2"/>
  <c r="G26" i="2"/>
  <c r="E26" i="2"/>
  <c r="G25" i="2"/>
  <c r="E25" i="2"/>
  <c r="G24" i="2"/>
  <c r="E24" i="2"/>
  <c r="G23" i="2"/>
  <c r="E23" i="2"/>
  <c r="G22" i="2"/>
  <c r="E22" i="2"/>
  <c r="G21" i="2"/>
  <c r="E21" i="2"/>
  <c r="G20" i="2"/>
  <c r="E20" i="2"/>
  <c r="G19" i="2"/>
  <c r="E19" i="2"/>
  <c r="G18" i="2"/>
  <c r="E18" i="2"/>
  <c r="G17" i="2"/>
  <c r="E17" i="2"/>
  <c r="G16" i="2"/>
  <c r="E16" i="2"/>
  <c r="G15" i="2"/>
  <c r="E15" i="2"/>
  <c r="G14" i="2"/>
  <c r="E14" i="2"/>
  <c r="G13" i="2"/>
  <c r="E13" i="2"/>
  <c r="G12" i="2"/>
  <c r="E12" i="2"/>
  <c r="G11" i="2"/>
  <c r="E11" i="2"/>
  <c r="G10" i="2"/>
  <c r="E10" i="2"/>
  <c r="G8" i="2"/>
  <c r="E8" i="2"/>
  <c r="I21" i="2" l="1"/>
  <c r="I23" i="2"/>
  <c r="I17" i="3"/>
  <c r="I23" i="4"/>
  <c r="I26" i="5"/>
  <c r="I10" i="7"/>
  <c r="K10" i="7" s="1"/>
  <c r="I14" i="7"/>
  <c r="K14" i="7" s="1"/>
  <c r="I22" i="7"/>
  <c r="I26" i="7"/>
  <c r="K26" i="7" s="1"/>
  <c r="I30" i="7"/>
  <c r="K30" i="7" s="1"/>
  <c r="I109" i="2"/>
  <c r="I129" i="2"/>
  <c r="I14" i="3"/>
  <c r="I16" i="3"/>
  <c r="K16" i="3" s="1"/>
  <c r="I10" i="4"/>
  <c r="I22" i="4"/>
  <c r="I12" i="6"/>
  <c r="K12" i="6" s="1"/>
  <c r="I17" i="6"/>
  <c r="K17" i="6" s="1"/>
  <c r="I20" i="6"/>
  <c r="I22" i="6"/>
  <c r="K22" i="6" s="1"/>
  <c r="I9" i="7"/>
  <c r="K9" i="7" s="1"/>
  <c r="I11" i="7"/>
  <c r="I13" i="7"/>
  <c r="K13" i="7" s="1"/>
  <c r="I15" i="7"/>
  <c r="I17" i="7"/>
  <c r="I19" i="7"/>
  <c r="K19" i="7" s="1"/>
  <c r="I23" i="7"/>
  <c r="I25" i="7"/>
  <c r="K25" i="7" s="1"/>
  <c r="I27" i="7"/>
  <c r="I29" i="7"/>
  <c r="K29" i="7" s="1"/>
  <c r="I31" i="7"/>
  <c r="I33" i="7"/>
  <c r="I35" i="7"/>
  <c r="I18" i="6"/>
  <c r="K18" i="6" s="1"/>
  <c r="I21" i="6"/>
  <c r="I8" i="7"/>
  <c r="I12" i="7"/>
  <c r="I24" i="7"/>
  <c r="I28" i="7"/>
  <c r="I31" i="6"/>
  <c r="I18" i="7"/>
  <c r="K18" i="7" s="1"/>
  <c r="I20" i="7"/>
  <c r="K20" i="7" s="1"/>
  <c r="I14" i="4"/>
  <c r="I18" i="4"/>
  <c r="I9" i="5"/>
  <c r="I13" i="5"/>
  <c r="K13" i="5" s="1"/>
  <c r="I15" i="5"/>
  <c r="I17" i="5"/>
  <c r="I21" i="5"/>
  <c r="I15" i="3"/>
  <c r="K15" i="3" s="1"/>
  <c r="I24" i="6"/>
  <c r="I21" i="7"/>
  <c r="I34" i="7"/>
  <c r="K34" i="7" s="1"/>
  <c r="I11" i="4"/>
  <c r="I15" i="4"/>
  <c r="I20" i="5"/>
  <c r="K20" i="5" s="1"/>
  <c r="I13" i="6"/>
  <c r="K13" i="6" s="1"/>
  <c r="I61" i="2"/>
  <c r="K61" i="2" s="1"/>
  <c r="I118" i="2"/>
  <c r="K118" i="2" s="1"/>
  <c r="I120" i="2"/>
  <c r="I122" i="2"/>
  <c r="I124" i="2"/>
  <c r="K124" i="2" s="1"/>
  <c r="I134" i="2"/>
  <c r="I52" i="2"/>
  <c r="K52" i="2" s="1"/>
  <c r="I54" i="2"/>
  <c r="K54" i="2" s="1"/>
  <c r="I83" i="2"/>
  <c r="K83" i="2" s="1"/>
  <c r="I103" i="2"/>
  <c r="I132" i="2"/>
  <c r="K132" i="2" s="1"/>
  <c r="I63" i="2"/>
  <c r="I16" i="2"/>
  <c r="K16" i="2" s="1"/>
  <c r="I44" i="2"/>
  <c r="K44" i="2" s="1"/>
  <c r="I48" i="2"/>
  <c r="K48" i="2" s="1"/>
  <c r="I70" i="2"/>
  <c r="K70" i="2" s="1"/>
  <c r="I74" i="2"/>
  <c r="K74" i="2" s="1"/>
  <c r="I94" i="2"/>
  <c r="K94" i="2" s="1"/>
  <c r="I51" i="2"/>
  <c r="K51" i="2" s="1"/>
  <c r="I53" i="2"/>
  <c r="I55" i="2"/>
  <c r="K55" i="2" s="1"/>
  <c r="I59" i="2"/>
  <c r="K59" i="2" s="1"/>
  <c r="I115" i="2"/>
  <c r="K115" i="2" s="1"/>
  <c r="I123" i="2"/>
  <c r="K123" i="2" s="1"/>
  <c r="I10" i="2"/>
  <c r="K10" i="2" s="1"/>
  <c r="I12" i="2"/>
  <c r="K12" i="2" s="1"/>
  <c r="I28" i="2"/>
  <c r="K28" i="2" s="1"/>
  <c r="I34" i="2"/>
  <c r="I36" i="2"/>
  <c r="K36" i="2" s="1"/>
  <c r="I38" i="2"/>
  <c r="K38" i="2" s="1"/>
  <c r="I40" i="2"/>
  <c r="K40" i="2" s="1"/>
  <c r="I42" i="2"/>
  <c r="K42" i="2" s="1"/>
  <c r="I73" i="2"/>
  <c r="K73" i="2" s="1"/>
  <c r="I75" i="2"/>
  <c r="K75" i="2" s="1"/>
  <c r="I77" i="2"/>
  <c r="K77" i="2" s="1"/>
  <c r="I79" i="2"/>
  <c r="I81" i="2"/>
  <c r="K81" i="2" s="1"/>
  <c r="I91" i="2"/>
  <c r="K91" i="2" s="1"/>
  <c r="I97" i="2"/>
  <c r="K97" i="2" s="1"/>
  <c r="I99" i="2"/>
  <c r="K99" i="2" s="1"/>
  <c r="I101" i="2"/>
  <c r="K101" i="2" s="1"/>
  <c r="I8" i="3"/>
  <c r="K8" i="3" s="1"/>
  <c r="I13" i="3"/>
  <c r="I12" i="3"/>
  <c r="I11" i="3"/>
  <c r="I18" i="3"/>
  <c r="K18" i="3" s="1"/>
  <c r="I10" i="3"/>
  <c r="I16" i="4"/>
  <c r="I19" i="4"/>
  <c r="K19" i="4" s="1"/>
  <c r="I13" i="4"/>
  <c r="K13" i="4" s="1"/>
  <c r="I20" i="4"/>
  <c r="I8" i="4"/>
  <c r="I12" i="4"/>
  <c r="K12" i="4" s="1"/>
  <c r="I17" i="4"/>
  <c r="I24" i="4"/>
  <c r="K24" i="4" s="1"/>
  <c r="I21" i="4"/>
  <c r="K21" i="4" s="1"/>
  <c r="I18" i="2"/>
  <c r="K18" i="2" s="1"/>
  <c r="I20" i="2"/>
  <c r="K20" i="2" s="1"/>
  <c r="I22" i="2"/>
  <c r="I24" i="2"/>
  <c r="K24" i="2" s="1"/>
  <c r="I26" i="2"/>
  <c r="K26" i="2" s="1"/>
  <c r="I37" i="2"/>
  <c r="K37" i="2" s="1"/>
  <c r="I39" i="2"/>
  <c r="K39" i="2" s="1"/>
  <c r="I60" i="2"/>
  <c r="K60" i="2" s="1"/>
  <c r="I62" i="2"/>
  <c r="K62" i="2" s="1"/>
  <c r="I71" i="2"/>
  <c r="K71" i="2" s="1"/>
  <c r="I85" i="2"/>
  <c r="K85" i="2" s="1"/>
  <c r="I87" i="2"/>
  <c r="K87" i="2" s="1"/>
  <c r="I89" i="2"/>
  <c r="K89" i="2" s="1"/>
  <c r="I102" i="2"/>
  <c r="K102" i="2" s="1"/>
  <c r="I106" i="2"/>
  <c r="K106" i="2" s="1"/>
  <c r="I116" i="2"/>
  <c r="K116" i="2" s="1"/>
  <c r="I137" i="2"/>
  <c r="K137" i="2" s="1"/>
  <c r="I32" i="2"/>
  <c r="K32" i="2" s="1"/>
  <c r="I65" i="2"/>
  <c r="K65" i="2" s="1"/>
  <c r="I67" i="2"/>
  <c r="K67" i="2" s="1"/>
  <c r="I69" i="2"/>
  <c r="K69" i="2" s="1"/>
  <c r="I76" i="2"/>
  <c r="K76" i="2" s="1"/>
  <c r="I82" i="2"/>
  <c r="K82" i="2" s="1"/>
  <c r="I90" i="2"/>
  <c r="K90" i="2" s="1"/>
  <c r="I95" i="2"/>
  <c r="K95" i="2" s="1"/>
  <c r="I105" i="2"/>
  <c r="K105" i="2" s="1"/>
  <c r="I108" i="2"/>
  <c r="K108" i="2" s="1"/>
  <c r="I110" i="2"/>
  <c r="K110" i="2" s="1"/>
  <c r="I112" i="2"/>
  <c r="K112" i="2" s="1"/>
  <c r="I114" i="2"/>
  <c r="K114" i="2" s="1"/>
  <c r="I127" i="2"/>
  <c r="K127" i="2" s="1"/>
  <c r="I131" i="2"/>
  <c r="K131" i="2" s="1"/>
  <c r="I133" i="2"/>
  <c r="K133" i="2" s="1"/>
  <c r="I135" i="2"/>
  <c r="K135" i="2" s="1"/>
  <c r="I11" i="2"/>
  <c r="K11" i="2" s="1"/>
  <c r="I27" i="2"/>
  <c r="K27" i="2" s="1"/>
  <c r="I43" i="2"/>
  <c r="K43" i="2" s="1"/>
  <c r="I57" i="2"/>
  <c r="K57" i="2" s="1"/>
  <c r="I68" i="2"/>
  <c r="I80" i="2"/>
  <c r="I88" i="2"/>
  <c r="K88" i="2" s="1"/>
  <c r="I100" i="2"/>
  <c r="K100" i="2" s="1"/>
  <c r="I113" i="2"/>
  <c r="K113" i="2" s="1"/>
  <c r="I121" i="2"/>
  <c r="K121" i="2" s="1"/>
  <c r="I8" i="2"/>
  <c r="K8" i="2" s="1"/>
  <c r="I25" i="2"/>
  <c r="K25" i="2" s="1"/>
  <c r="I41" i="2"/>
  <c r="K41" i="2" s="1"/>
  <c r="I13" i="2"/>
  <c r="K13" i="2" s="1"/>
  <c r="I15" i="2"/>
  <c r="I29" i="2"/>
  <c r="K29" i="2" s="1"/>
  <c r="I31" i="2"/>
  <c r="K31" i="2" s="1"/>
  <c r="I45" i="2"/>
  <c r="I47" i="2"/>
  <c r="K47" i="2" s="1"/>
  <c r="I92" i="2"/>
  <c r="K92" i="2" s="1"/>
  <c r="I125" i="2"/>
  <c r="I128" i="2"/>
  <c r="K128" i="2" s="1"/>
  <c r="I136" i="2"/>
  <c r="K136" i="2" s="1"/>
  <c r="I14" i="2"/>
  <c r="I17" i="2"/>
  <c r="K17" i="2" s="1"/>
  <c r="I19" i="2"/>
  <c r="K19" i="2" s="1"/>
  <c r="I30" i="2"/>
  <c r="K30" i="2" s="1"/>
  <c r="I33" i="2"/>
  <c r="K33" i="2" s="1"/>
  <c r="I35" i="2"/>
  <c r="I46" i="2"/>
  <c r="K46" i="2" s="1"/>
  <c r="I49" i="2"/>
  <c r="K49" i="2" s="1"/>
  <c r="I56" i="2"/>
  <c r="K56" i="2" s="1"/>
  <c r="I64" i="2"/>
  <c r="K64" i="2" s="1"/>
  <c r="I66" i="2"/>
  <c r="K66" i="2" s="1"/>
  <c r="I72" i="2"/>
  <c r="K72" i="2" s="1"/>
  <c r="I78" i="2"/>
  <c r="K78" i="2" s="1"/>
  <c r="I84" i="2"/>
  <c r="K84" i="2" s="1"/>
  <c r="I86" i="2"/>
  <c r="K86" i="2" s="1"/>
  <c r="I93" i="2"/>
  <c r="K93" i="2" s="1"/>
  <c r="I96" i="2"/>
  <c r="K96" i="2" s="1"/>
  <c r="I98" i="2"/>
  <c r="K98" i="2" s="1"/>
  <c r="I104" i="2"/>
  <c r="K104" i="2" s="1"/>
  <c r="I111" i="2"/>
  <c r="K111" i="2" s="1"/>
  <c r="I117" i="2"/>
  <c r="K117" i="2" s="1"/>
  <c r="I119" i="2"/>
  <c r="K119" i="2" s="1"/>
  <c r="I126" i="2"/>
  <c r="K126" i="2" s="1"/>
  <c r="I12" i="5"/>
  <c r="K12" i="5" s="1"/>
  <c r="I14" i="5"/>
  <c r="I8" i="5"/>
  <c r="K8" i="5" s="1"/>
  <c r="I25" i="5"/>
  <c r="I27" i="5"/>
  <c r="K27" i="5" s="1"/>
  <c r="I18" i="5"/>
  <c r="I28" i="5"/>
  <c r="K28" i="5" s="1"/>
  <c r="I10" i="5"/>
  <c r="I19" i="5"/>
  <c r="K19" i="5" s="1"/>
  <c r="I22" i="5"/>
  <c r="I11" i="5"/>
  <c r="K11" i="5" s="1"/>
  <c r="I16" i="5"/>
  <c r="I23" i="5"/>
  <c r="K23" i="5" s="1"/>
  <c r="I24" i="5"/>
  <c r="K24" i="5" s="1"/>
  <c r="I8" i="6"/>
  <c r="K8" i="6" s="1"/>
  <c r="I10" i="6"/>
  <c r="K10" i="6" s="1"/>
  <c r="I19" i="6"/>
  <c r="K19" i="6" s="1"/>
  <c r="I16" i="6"/>
  <c r="K16" i="6" s="1"/>
  <c r="I26" i="6"/>
  <c r="K26" i="6" s="1"/>
  <c r="I28" i="6"/>
  <c r="K28" i="6" s="1"/>
  <c r="I30" i="6"/>
  <c r="K30" i="6" s="1"/>
  <c r="I32" i="6"/>
  <c r="K32" i="6" s="1"/>
  <c r="I15" i="6"/>
  <c r="K15" i="6" s="1"/>
  <c r="I23" i="6"/>
  <c r="K23" i="6" s="1"/>
  <c r="I11" i="6"/>
  <c r="K11" i="6" s="1"/>
  <c r="I14" i="6"/>
  <c r="I27" i="6"/>
  <c r="K27" i="6" s="1"/>
  <c r="I29" i="6"/>
  <c r="K29" i="6" s="1"/>
  <c r="K15" i="2"/>
  <c r="K45" i="2"/>
  <c r="K35" i="2"/>
  <c r="K23" i="2"/>
  <c r="K34" i="2"/>
  <c r="K53" i="2"/>
  <c r="K21" i="2"/>
  <c r="K22" i="2"/>
  <c r="K68" i="2"/>
  <c r="K12" i="7"/>
  <c r="K22" i="7"/>
  <c r="I58" i="2"/>
  <c r="K80" i="2"/>
  <c r="K103" i="2"/>
  <c r="K120" i="2"/>
  <c r="K129" i="2"/>
  <c r="K134" i="2"/>
  <c r="K16" i="5"/>
  <c r="K21" i="6"/>
  <c r="K31" i="6"/>
  <c r="K21" i="7"/>
  <c r="K109" i="2"/>
  <c r="K122" i="2"/>
  <c r="K125" i="2"/>
  <c r="K14" i="3"/>
  <c r="K17" i="4"/>
  <c r="K14" i="5"/>
  <c r="K21" i="5"/>
  <c r="I50" i="2"/>
  <c r="K63" i="2"/>
  <c r="K79" i="2"/>
  <c r="K15" i="4"/>
  <c r="K22" i="4"/>
  <c r="K23" i="7"/>
  <c r="K28" i="7"/>
  <c r="I130" i="2"/>
  <c r="K12" i="3"/>
  <c r="K18" i="4"/>
  <c r="K10" i="5"/>
  <c r="K17" i="5"/>
  <c r="J20" i="5"/>
  <c r="K26" i="5"/>
  <c r="K8" i="7"/>
  <c r="K24" i="7"/>
  <c r="K35" i="7"/>
  <c r="K17" i="3"/>
  <c r="K14" i="4"/>
  <c r="K23" i="4"/>
  <c r="K22" i="5"/>
  <c r="K24" i="6"/>
  <c r="K15" i="7"/>
  <c r="K31" i="7"/>
  <c r="I36" i="7"/>
  <c r="K10" i="3"/>
  <c r="K13" i="3"/>
  <c r="K10" i="4"/>
  <c r="K16" i="4"/>
  <c r="K9" i="5"/>
  <c r="K15" i="5"/>
  <c r="K18" i="5"/>
  <c r="K25" i="5"/>
  <c r="I9" i="6"/>
  <c r="K20" i="6"/>
  <c r="I25" i="6"/>
  <c r="K11" i="7"/>
  <c r="I16" i="7"/>
  <c r="K17" i="7"/>
  <c r="K27" i="7"/>
  <c r="I32" i="7"/>
  <c r="J27" i="7" s="1"/>
  <c r="K33" i="7"/>
  <c r="J17" i="3" l="1"/>
  <c r="J25" i="5"/>
  <c r="J22" i="4"/>
  <c r="K11" i="4"/>
  <c r="K11" i="3"/>
  <c r="J13" i="5"/>
  <c r="J10" i="5"/>
  <c r="J16" i="3"/>
  <c r="J34" i="7"/>
  <c r="J26" i="7"/>
  <c r="J18" i="7"/>
  <c r="J24" i="7"/>
  <c r="J17" i="7"/>
  <c r="J22" i="7"/>
  <c r="J20" i="7"/>
  <c r="J30" i="7"/>
  <c r="J14" i="7"/>
  <c r="J19" i="7"/>
  <c r="J16" i="5"/>
  <c r="J17" i="4"/>
  <c r="J107" i="2"/>
  <c r="J9" i="2"/>
  <c r="J8" i="3"/>
  <c r="J10" i="3"/>
  <c r="J11" i="3"/>
  <c r="J9" i="3"/>
  <c r="J18" i="3"/>
  <c r="J13" i="3"/>
  <c r="J15" i="3"/>
  <c r="J12" i="3"/>
  <c r="J14" i="3"/>
  <c r="K20" i="4"/>
  <c r="J18" i="4"/>
  <c r="J24" i="4"/>
  <c r="J13" i="4"/>
  <c r="J23" i="4"/>
  <c r="J12" i="4"/>
  <c r="K8" i="4"/>
  <c r="J9" i="4"/>
  <c r="J8" i="4"/>
  <c r="J10" i="4"/>
  <c r="J16" i="4"/>
  <c r="J15" i="4"/>
  <c r="J19" i="4"/>
  <c r="J14" i="4"/>
  <c r="J21" i="4"/>
  <c r="J11" i="4"/>
  <c r="J20" i="4"/>
  <c r="J10" i="6"/>
  <c r="J135" i="2"/>
  <c r="J30" i="2"/>
  <c r="K14" i="2"/>
  <c r="J133" i="2"/>
  <c r="J33" i="2"/>
  <c r="J21" i="5"/>
  <c r="J14" i="5"/>
  <c r="J23" i="5"/>
  <c r="J12" i="5"/>
  <c r="J22" i="5"/>
  <c r="J11" i="5"/>
  <c r="J26" i="5"/>
  <c r="J19" i="5"/>
  <c r="J24" i="5"/>
  <c r="J27" i="5"/>
  <c r="J17" i="5"/>
  <c r="J28" i="5"/>
  <c r="J18" i="5"/>
  <c r="J9" i="5"/>
  <c r="J15" i="5"/>
  <c r="J8" i="5"/>
  <c r="J14" i="6"/>
  <c r="J13" i="6"/>
  <c r="J29" i="6"/>
  <c r="K14" i="6"/>
  <c r="J18" i="6"/>
  <c r="J12" i="6"/>
  <c r="J21" i="6"/>
  <c r="J23" i="6"/>
  <c r="J27" i="6"/>
  <c r="J11" i="6"/>
  <c r="J88" i="2"/>
  <c r="J92" i="2"/>
  <c r="J134" i="2"/>
  <c r="J90" i="2"/>
  <c r="J60" i="2"/>
  <c r="J122" i="2"/>
  <c r="J27" i="2"/>
  <c r="J115" i="2"/>
  <c r="J10" i="2"/>
  <c r="J47" i="2"/>
  <c r="J49" i="2"/>
  <c r="K16" i="7"/>
  <c r="J16" i="7"/>
  <c r="J10" i="7"/>
  <c r="J9" i="7"/>
  <c r="J20" i="6"/>
  <c r="K9" i="6"/>
  <c r="J9" i="6"/>
  <c r="J19" i="6"/>
  <c r="J31" i="7"/>
  <c r="J13" i="7"/>
  <c r="J24" i="6"/>
  <c r="J35" i="7"/>
  <c r="J8" i="7"/>
  <c r="J26" i="6"/>
  <c r="J127" i="2"/>
  <c r="J23" i="7"/>
  <c r="J95" i="2"/>
  <c r="J72" i="2"/>
  <c r="J52" i="2"/>
  <c r="J124" i="2"/>
  <c r="J30" i="6"/>
  <c r="J128" i="2"/>
  <c r="J114" i="2"/>
  <c r="J99" i="2"/>
  <c r="J65" i="2"/>
  <c r="J21" i="7"/>
  <c r="J120" i="2"/>
  <c r="J101" i="2"/>
  <c r="J87" i="2"/>
  <c r="J69" i="2"/>
  <c r="J58" i="2"/>
  <c r="K58" i="2"/>
  <c r="J36" i="2"/>
  <c r="J20" i="2"/>
  <c r="J108" i="2"/>
  <c r="J57" i="2"/>
  <c r="J22" i="2"/>
  <c r="J132" i="2"/>
  <c r="J8" i="2"/>
  <c r="J66" i="2"/>
  <c r="J21" i="2"/>
  <c r="J39" i="2"/>
  <c r="J29" i="2"/>
  <c r="J56" i="2"/>
  <c r="K130" i="2"/>
  <c r="J130" i="2"/>
  <c r="J112" i="2"/>
  <c r="J100" i="2"/>
  <c r="J83" i="2"/>
  <c r="J123" i="2"/>
  <c r="J80" i="2"/>
  <c r="J40" i="2"/>
  <c r="J84" i="2"/>
  <c r="J94" i="2"/>
  <c r="J42" i="2"/>
  <c r="J131" i="2"/>
  <c r="J137" i="2"/>
  <c r="J28" i="7"/>
  <c r="J121" i="2"/>
  <c r="J110" i="2"/>
  <c r="J79" i="2"/>
  <c r="K50" i="2"/>
  <c r="J50" i="2"/>
  <c r="J75" i="2"/>
  <c r="J15" i="6"/>
  <c r="J119" i="2"/>
  <c r="J109" i="2"/>
  <c r="J81" i="2"/>
  <c r="J70" i="2"/>
  <c r="J54" i="2"/>
  <c r="J117" i="2"/>
  <c r="J73" i="2"/>
  <c r="J31" i="6"/>
  <c r="J16" i="6"/>
  <c r="J129" i="2"/>
  <c r="J106" i="2"/>
  <c r="J96" i="2"/>
  <c r="J74" i="2"/>
  <c r="J64" i="2"/>
  <c r="J48" i="2"/>
  <c r="J32" i="2"/>
  <c r="J16" i="2"/>
  <c r="J12" i="7"/>
  <c r="J68" i="2"/>
  <c r="J43" i="2"/>
  <c r="J25" i="2"/>
  <c r="J11" i="2"/>
  <c r="J59" i="2"/>
  <c r="J51" i="2"/>
  <c r="J82" i="2"/>
  <c r="J31" i="2"/>
  <c r="J55" i="2"/>
  <c r="J34" i="2"/>
  <c r="J18" i="2"/>
  <c r="J46" i="2"/>
  <c r="J19" i="2"/>
  <c r="J14" i="2"/>
  <c r="J26" i="2"/>
  <c r="J126" i="2"/>
  <c r="J77" i="2"/>
  <c r="J102" i="2"/>
  <c r="J91" i="2"/>
  <c r="J113" i="2"/>
  <c r="J24" i="2"/>
  <c r="J41" i="2"/>
  <c r="J78" i="2"/>
  <c r="J53" i="2"/>
  <c r="K32" i="7"/>
  <c r="J32" i="7"/>
  <c r="J25" i="7"/>
  <c r="J11" i="7"/>
  <c r="K25" i="6"/>
  <c r="J25" i="6"/>
  <c r="J17" i="6"/>
  <c r="J136" i="2"/>
  <c r="K36" i="7"/>
  <c r="J36" i="7"/>
  <c r="J29" i="7"/>
  <c r="J15" i="7"/>
  <c r="J22" i="6"/>
  <c r="J8" i="6"/>
  <c r="J33" i="7"/>
  <c r="J28" i="6"/>
  <c r="J104" i="2"/>
  <c r="J93" i="2"/>
  <c r="J63" i="2"/>
  <c r="J32" i="6"/>
  <c r="J105" i="2"/>
  <c r="J125" i="2"/>
  <c r="J116" i="2"/>
  <c r="J97" i="2"/>
  <c r="J86" i="2"/>
  <c r="J76" i="2"/>
  <c r="J67" i="2"/>
  <c r="J61" i="2"/>
  <c r="J118" i="2"/>
  <c r="J103" i="2"/>
  <c r="J85" i="2"/>
  <c r="J71" i="2"/>
  <c r="J44" i="2"/>
  <c r="J28" i="2"/>
  <c r="J12" i="2"/>
  <c r="J89" i="2"/>
  <c r="J38" i="2"/>
  <c r="J62" i="2"/>
  <c r="J111" i="2"/>
  <c r="J98" i="2"/>
  <c r="J37" i="2"/>
  <c r="J23" i="2"/>
  <c r="J13" i="2"/>
  <c r="J35" i="2"/>
  <c r="J17" i="2"/>
  <c r="J45" i="2"/>
  <c r="J15" i="2"/>
</calcChain>
</file>

<file path=xl/sharedStrings.xml><?xml version="1.0" encoding="utf-8"?>
<sst xmlns="http://schemas.openxmlformats.org/spreadsheetml/2006/main" count="335" uniqueCount="205">
  <si>
    <t>PUNTAJES DEFINITIVOS CONCURSO INTERNO DE ENCASILLAMIENTO</t>
  </si>
  <si>
    <t>CONVOCATORIA 2025</t>
  </si>
  <si>
    <t>Estamento: Administrativo</t>
  </si>
  <si>
    <t>GRADO: 18° E.U.S.</t>
  </si>
  <si>
    <t>ID</t>
  </si>
  <si>
    <t>Conocimientos Especificos</t>
  </si>
  <si>
    <t>Capacitación Pertinente</t>
  </si>
  <si>
    <t>Puntaje Desempeño</t>
  </si>
  <si>
    <t>Evaluación Desempeño</t>
  </si>
  <si>
    <t>Dias</t>
  </si>
  <si>
    <t>Experiencia Calificada</t>
  </si>
  <si>
    <t>Aptitud para el Cargo</t>
  </si>
  <si>
    <t>Puntaje Total</t>
  </si>
  <si>
    <t>Ranking</t>
  </si>
  <si>
    <t>Postulante Idoneo</t>
  </si>
  <si>
    <t>COMENTARIO</t>
  </si>
  <si>
    <t>IV//00101</t>
  </si>
  <si>
    <t>IV//99999</t>
  </si>
  <si>
    <t>Funcionaria/o APELA; Es incorporada a la nómina, habia sido excluida en publicación de puntajes preliminares; se subsana omisión .</t>
  </si>
  <si>
    <t>IV//00790</t>
  </si>
  <si>
    <t>IV//005</t>
  </si>
  <si>
    <t>IV//00439</t>
  </si>
  <si>
    <t>IV//00334</t>
  </si>
  <si>
    <t>IV//00371</t>
  </si>
  <si>
    <t>IV//00400</t>
  </si>
  <si>
    <t>IV//00415</t>
  </si>
  <si>
    <t>IV//00275</t>
  </si>
  <si>
    <t>IV//008</t>
  </si>
  <si>
    <t>IV//00337</t>
  </si>
  <si>
    <t>IV//00326</t>
  </si>
  <si>
    <t>IV//00591</t>
  </si>
  <si>
    <t>IV//001242</t>
  </si>
  <si>
    <t>IV//0064</t>
  </si>
  <si>
    <t>IV//00175</t>
  </si>
  <si>
    <t>IV//00156</t>
  </si>
  <si>
    <t>IV//0018</t>
  </si>
  <si>
    <t>IV//0028</t>
  </si>
  <si>
    <t>IV//00763</t>
  </si>
  <si>
    <t>IV//00574</t>
  </si>
  <si>
    <t>IV//00228</t>
  </si>
  <si>
    <t>IV//00394</t>
  </si>
  <si>
    <t>IV//00293</t>
  </si>
  <si>
    <t>IV//00409</t>
  </si>
  <si>
    <t>IV//00137</t>
  </si>
  <si>
    <t>IV//00461</t>
  </si>
  <si>
    <t>IV//00147</t>
  </si>
  <si>
    <t>IV//00805</t>
  </si>
  <si>
    <t>IV//001157</t>
  </si>
  <si>
    <t>IV//00167</t>
  </si>
  <si>
    <t>IV//00294</t>
  </si>
  <si>
    <t>IV//001189</t>
  </si>
  <si>
    <t>IV//0033</t>
  </si>
  <si>
    <t>IV//00756</t>
  </si>
  <si>
    <t>IV//00149</t>
  </si>
  <si>
    <t>IV//00499</t>
  </si>
  <si>
    <t>IV//00178</t>
  </si>
  <si>
    <t>IV//00154</t>
  </si>
  <si>
    <t>IV//00381</t>
  </si>
  <si>
    <t>IV//001274</t>
  </si>
  <si>
    <t>IV//00235</t>
  </si>
  <si>
    <t>IV//00227</t>
  </si>
  <si>
    <t>IV//0067</t>
  </si>
  <si>
    <t>IV//00859</t>
  </si>
  <si>
    <t>IV//00984</t>
  </si>
  <si>
    <t>IV//0026</t>
  </si>
  <si>
    <t>IV//00555</t>
  </si>
  <si>
    <t>IV//0094</t>
  </si>
  <si>
    <t>IV//00255</t>
  </si>
  <si>
    <t>IV//00724</t>
  </si>
  <si>
    <t>IV//00168</t>
  </si>
  <si>
    <t>IV//00509</t>
  </si>
  <si>
    <t>IV//00480</t>
  </si>
  <si>
    <t>IV//00155</t>
  </si>
  <si>
    <t>IV//00214</t>
  </si>
  <si>
    <t>IV//001161</t>
  </si>
  <si>
    <t>IV//0073</t>
  </si>
  <si>
    <t>IV//00352</t>
  </si>
  <si>
    <t>IV//00630</t>
  </si>
  <si>
    <t>IV//00280</t>
  </si>
  <si>
    <t>IV//00242</t>
  </si>
  <si>
    <t>IV//00181</t>
  </si>
  <si>
    <t>IV//00212</t>
  </si>
  <si>
    <t>IV//00753</t>
  </si>
  <si>
    <t>IV//00639</t>
  </si>
  <si>
    <t>IV//00964</t>
  </si>
  <si>
    <t>IV//00363</t>
  </si>
  <si>
    <t>IV//001057</t>
  </si>
  <si>
    <t>IV//00276</t>
  </si>
  <si>
    <t>IV//001271</t>
  </si>
  <si>
    <t>IV//00615</t>
  </si>
  <si>
    <t>IV//00994</t>
  </si>
  <si>
    <t>IV//00886</t>
  </si>
  <si>
    <t>IV//00215</t>
  </si>
  <si>
    <t>IV//00119</t>
  </si>
  <si>
    <t>IV//00696</t>
  </si>
  <si>
    <t>IV//00418</t>
  </si>
  <si>
    <t>IV//00938</t>
  </si>
  <si>
    <t>IV//00755</t>
  </si>
  <si>
    <t>IV//00519</t>
  </si>
  <si>
    <t>IV//00126</t>
  </si>
  <si>
    <t>IV//00596</t>
  </si>
  <si>
    <t>IV//00331</t>
  </si>
  <si>
    <t>IV//00482</t>
  </si>
  <si>
    <t>IV//00698</t>
  </si>
  <si>
    <t>IV//00243</t>
  </si>
  <si>
    <t>IV//001047</t>
  </si>
  <si>
    <t>IV//00123</t>
  </si>
  <si>
    <t>IV//00848</t>
  </si>
  <si>
    <t>IV//00867</t>
  </si>
  <si>
    <t>IV//00974</t>
  </si>
  <si>
    <t>IV//00916</t>
  </si>
  <si>
    <t>IV//00380</t>
  </si>
  <si>
    <t>IV//00882</t>
  </si>
  <si>
    <t>IV//00162</t>
  </si>
  <si>
    <t>IV//00572</t>
  </si>
  <si>
    <t>IV//00799</t>
  </si>
  <si>
    <t>IV//00211</t>
  </si>
  <si>
    <t>La funcionaria fue incorporada en la nómina correspondiente tras verificarse su inclusión conforme a los antecedentes del proceso.</t>
  </si>
  <si>
    <t>IV//00588</t>
  </si>
  <si>
    <t>IV//00315</t>
  </si>
  <si>
    <t>IV//00593</t>
  </si>
  <si>
    <t>IV//00196</t>
  </si>
  <si>
    <t>IV//00649</t>
  </si>
  <si>
    <t>IV//001209</t>
  </si>
  <si>
    <t>IV//00138</t>
  </si>
  <si>
    <t>IV//00530</t>
  </si>
  <si>
    <t>IV//0086</t>
  </si>
  <si>
    <t>IV//0091</t>
  </si>
  <si>
    <t>IV//00413</t>
  </si>
  <si>
    <t>IV//00910</t>
  </si>
  <si>
    <t>IV//00699</t>
  </si>
  <si>
    <t>IV//001238</t>
  </si>
  <si>
    <t>IV//00746</t>
  </si>
  <si>
    <t>IV//001077</t>
  </si>
  <si>
    <t>IV//00379</t>
  </si>
  <si>
    <t>IV//00942</t>
  </si>
  <si>
    <t>IV//001255</t>
  </si>
  <si>
    <t>IV//00372</t>
  </si>
  <si>
    <t>IV//001251</t>
  </si>
  <si>
    <t>IV//00575</t>
  </si>
  <si>
    <t>IV//001039</t>
  </si>
  <si>
    <t>IV//00818</t>
  </si>
  <si>
    <t>IV//007</t>
  </si>
  <si>
    <t>IV//00991</t>
  </si>
  <si>
    <t>IV//00646</t>
  </si>
  <si>
    <t>IV//00839</t>
  </si>
  <si>
    <t>IV//00487</t>
  </si>
  <si>
    <t>IV//00599</t>
  </si>
  <si>
    <t>GRADO: 17° E.U.S.</t>
  </si>
  <si>
    <t>IV//0093</t>
  </si>
  <si>
    <t>IV//00962</t>
  </si>
  <si>
    <t>IV//00675</t>
  </si>
  <si>
    <t>IV//00953</t>
  </si>
  <si>
    <t>IV//00587</t>
  </si>
  <si>
    <t>GRADO: 16° E.U.S.</t>
  </si>
  <si>
    <t>IV//00406</t>
  </si>
  <si>
    <t>IV//001269</t>
  </si>
  <si>
    <t>IV//00769</t>
  </si>
  <si>
    <t>IV//001089</t>
  </si>
  <si>
    <t>IV//00366</t>
  </si>
  <si>
    <t>IV//004</t>
  </si>
  <si>
    <t>GRADO: 15° E.U.S.</t>
  </si>
  <si>
    <t>IV//00673</t>
  </si>
  <si>
    <t>IV//00935</t>
  </si>
  <si>
    <t>IV//00669</t>
  </si>
  <si>
    <t>IV//0089</t>
  </si>
  <si>
    <t>IV//00287</t>
  </si>
  <si>
    <t>IV//00433</t>
  </si>
  <si>
    <t>IV//001110</t>
  </si>
  <si>
    <t>IV//00219</t>
  </si>
  <si>
    <t>IV//00542</t>
  </si>
  <si>
    <t>IV//001064</t>
  </si>
  <si>
    <t>IV//001224</t>
  </si>
  <si>
    <t>IV//00189</t>
  </si>
  <si>
    <t>GRADO: 14° E.U.S.</t>
  </si>
  <si>
    <t>IV//001082</t>
  </si>
  <si>
    <t>IV//00731</t>
  </si>
  <si>
    <t>IV//00569</t>
  </si>
  <si>
    <t>IV//00621</t>
  </si>
  <si>
    <t>IV//001048</t>
  </si>
  <si>
    <t>IV//00140</t>
  </si>
  <si>
    <t>Funcionaria/o APELA; el cómputo de antigüedad indicado en la publicación de puntajes preliminares no correspondia; se acoge apelación y se rectifica el puntaje.</t>
  </si>
  <si>
    <t>IV//00183</t>
  </si>
  <si>
    <t>IV//00843</t>
  </si>
  <si>
    <t>IV//001138</t>
  </si>
  <si>
    <t>IV//00442</t>
  </si>
  <si>
    <t>IV//00579</t>
  </si>
  <si>
    <t>IV//00284</t>
  </si>
  <si>
    <t>IV//001234</t>
  </si>
  <si>
    <t>IV//00705</t>
  </si>
  <si>
    <t>IV//00541</t>
  </si>
  <si>
    <t>IV//00111</t>
  </si>
  <si>
    <t>IV//001230</t>
  </si>
  <si>
    <t>GRADO: 13° E.U.S.</t>
  </si>
  <si>
    <t>IV//00416</t>
  </si>
  <si>
    <t>IV//001149</t>
  </si>
  <si>
    <t>IV//001270</t>
  </si>
  <si>
    <t>IV//001194</t>
  </si>
  <si>
    <t>IV//00238</t>
  </si>
  <si>
    <t>IV//001168</t>
  </si>
  <si>
    <t>IV//00134</t>
  </si>
  <si>
    <t>IV//00477</t>
  </si>
  <si>
    <t>IV//00342</t>
  </si>
  <si>
    <t>IV//00817</t>
  </si>
  <si>
    <t>IV//001225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</si>
</sst>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_ * #,##0.00_ ;_ * \-#,##0.00_ ;_ * &quot;-&quot;_ ;_ @_ "/>
    <numFmt numFmtId="166" formatCode="#,##0.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9" fontId="3" fillId="2" borderId="1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/>
    </xf>
    <xf numFmtId="166" fontId="5" fillId="4" borderId="2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165" fontId="2" fillId="4" borderId="0" xfId="1" applyNumberFormat="1" applyFont="1" applyFill="1" applyAlignment="1">
      <alignment horizontal="center"/>
    </xf>
    <xf numFmtId="3" fontId="2" fillId="4" borderId="0" xfId="0" applyNumberFormat="1" applyFont="1" applyFill="1" applyAlignment="1">
      <alignment horizontal="center"/>
    </xf>
    <xf numFmtId="2" fontId="0" fillId="3" borderId="0" xfId="0" applyNumberFormat="1" applyFill="1" applyAlignment="1">
      <alignment horizontal="center"/>
    </xf>
    <xf numFmtId="166" fontId="5" fillId="4" borderId="2" xfId="0" applyNumberFormat="1" applyFont="1" applyFill="1" applyBorder="1" applyAlignment="1">
      <alignment horizontal="left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5" fillId="4" borderId="2" xfId="1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123825</xdr:rowOff>
    </xdr:from>
    <xdr:to>
      <xdr:col>20</xdr:col>
      <xdr:colOff>247650</xdr:colOff>
      <xdr:row>43</xdr:row>
      <xdr:rowOff>104775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970" t="15558" r="13948" b="6840"/>
        <a:stretch/>
      </xdr:blipFill>
      <xdr:spPr>
        <a:xfrm>
          <a:off x="990600" y="314325"/>
          <a:ext cx="14497050" cy="798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9" tint="0.59999389629810485"/>
  </sheetPr>
  <dimension ref="A1:L137"/>
  <sheetViews>
    <sheetView showGridLines="0" tabSelected="1" zoomScale="90" zoomScaleNormal="90" workbookViewId="0">
      <selection activeCell="L9" sqref="L9"/>
    </sheetView>
  </sheetViews>
  <sheetFormatPr defaultColWidth="11.42578125" defaultRowHeight="15"/>
  <cols>
    <col min="1" max="1" width="11.140625" style="10" bestFit="1" customWidth="1"/>
    <col min="2" max="2" width="25.85546875" style="10" bestFit="1" customWidth="1"/>
    <col min="3" max="3" width="23.140625" style="10" bestFit="1" customWidth="1"/>
    <col min="4" max="4" width="19.42578125" style="10" bestFit="1" customWidth="1"/>
    <col min="5" max="5" width="22.5703125" style="10" bestFit="1" customWidth="1"/>
    <col min="6" max="6" width="6" style="10" bestFit="1" customWidth="1"/>
    <col min="7" max="7" width="21.85546875" style="10" bestFit="1" customWidth="1"/>
    <col min="8" max="8" width="20.5703125" style="10" bestFit="1" customWidth="1"/>
    <col min="9" max="9" width="14.28515625" style="11" bestFit="1" customWidth="1"/>
    <col min="10" max="10" width="8.42578125" style="10" bestFit="1" customWidth="1"/>
    <col min="11" max="11" width="17.5703125" style="10" bestFit="1" customWidth="1"/>
    <col min="12" max="12" width="121" style="10" bestFit="1" customWidth="1"/>
    <col min="13" max="16384" width="11.42578125" style="10"/>
  </cols>
  <sheetData>
    <row r="1" spans="1:12">
      <c r="A1" s="16" t="s">
        <v>0</v>
      </c>
      <c r="B1" s="16"/>
      <c r="C1" s="16"/>
      <c r="D1" s="16"/>
    </row>
    <row r="2" spans="1:12">
      <c r="A2" s="16" t="s">
        <v>1</v>
      </c>
      <c r="B2" s="16"/>
      <c r="C2" s="16"/>
      <c r="D2" s="16"/>
    </row>
    <row r="3" spans="1:12">
      <c r="A3" s="16" t="s">
        <v>2</v>
      </c>
      <c r="B3" s="16"/>
      <c r="C3" s="16"/>
      <c r="D3" s="16"/>
    </row>
    <row r="4" spans="1:12">
      <c r="A4" s="16" t="s">
        <v>3</v>
      </c>
      <c r="B4" s="16"/>
      <c r="C4" s="16"/>
      <c r="D4" s="16"/>
    </row>
    <row r="6" spans="1:12">
      <c r="B6" s="1">
        <v>0.1</v>
      </c>
      <c r="C6" s="1">
        <v>0.1</v>
      </c>
      <c r="E6" s="1">
        <v>0.3</v>
      </c>
      <c r="G6" s="1">
        <v>0.4</v>
      </c>
      <c r="H6" s="1">
        <v>0.1</v>
      </c>
    </row>
    <row r="7" spans="1:12">
      <c r="A7" s="12" t="s">
        <v>4</v>
      </c>
      <c r="B7" s="13" t="s">
        <v>5</v>
      </c>
      <c r="C7" s="13" t="s">
        <v>6</v>
      </c>
      <c r="D7" s="12" t="s">
        <v>7</v>
      </c>
      <c r="E7" s="13" t="s">
        <v>8</v>
      </c>
      <c r="F7" s="2" t="s">
        <v>9</v>
      </c>
      <c r="G7" s="13" t="s">
        <v>10</v>
      </c>
      <c r="H7" s="13" t="s">
        <v>11</v>
      </c>
      <c r="I7" s="14" t="s">
        <v>12</v>
      </c>
      <c r="J7" s="3" t="s">
        <v>13</v>
      </c>
      <c r="K7" s="3" t="s">
        <v>14</v>
      </c>
      <c r="L7" s="8" t="s">
        <v>15</v>
      </c>
    </row>
    <row r="8" spans="1:12">
      <c r="A8" s="10" t="s">
        <v>16</v>
      </c>
      <c r="B8" s="7">
        <v>4.5</v>
      </c>
      <c r="C8" s="7">
        <v>5.5</v>
      </c>
      <c r="D8" s="10">
        <v>100</v>
      </c>
      <c r="E8" s="7">
        <f t="shared" ref="E8:E39" si="0">+ROUND(D8*30%,2)</f>
        <v>30</v>
      </c>
      <c r="F8" s="4">
        <v>9345</v>
      </c>
      <c r="G8" s="7">
        <f t="shared" ref="G8:G39" si="1">ROUND((F8/MAX(F:F))*40,2)</f>
        <v>39.880000000000003</v>
      </c>
      <c r="H8" s="7">
        <v>0</v>
      </c>
      <c r="I8" s="5">
        <f t="shared" ref="I8:I39" si="2">+ROUND(B8+C8+E8+G8+H8,2)</f>
        <v>79.88</v>
      </c>
      <c r="J8" s="6">
        <f t="shared" ref="J8:J39" si="3">+_xlfn.RANK.AVG(I8,I:I)</f>
        <v>1</v>
      </c>
      <c r="K8" s="6" t="str">
        <f t="shared" ref="K8:K39" si="4">+IF(I8&gt;=37,"SI","NO")</f>
        <v>SI</v>
      </c>
      <c r="L8" s="6"/>
    </row>
    <row r="9" spans="1:12">
      <c r="A9" s="10" t="s">
        <v>17</v>
      </c>
      <c r="B9" s="7">
        <v>7</v>
      </c>
      <c r="C9" s="7">
        <v>7</v>
      </c>
      <c r="D9" s="10">
        <v>100</v>
      </c>
      <c r="E9" s="7">
        <f t="shared" si="0"/>
        <v>30</v>
      </c>
      <c r="F9" s="4">
        <v>6140</v>
      </c>
      <c r="G9" s="7">
        <f t="shared" si="1"/>
        <v>26.21</v>
      </c>
      <c r="H9" s="7">
        <v>7</v>
      </c>
      <c r="I9" s="5">
        <f t="shared" si="2"/>
        <v>77.209999999999994</v>
      </c>
      <c r="J9" s="6">
        <f t="shared" si="3"/>
        <v>2</v>
      </c>
      <c r="K9" s="6" t="str">
        <f t="shared" si="4"/>
        <v>SI</v>
      </c>
      <c r="L9" s="6" t="s">
        <v>18</v>
      </c>
    </row>
    <row r="10" spans="1:12">
      <c r="A10" s="10" t="s">
        <v>19</v>
      </c>
      <c r="B10" s="7">
        <v>7.5</v>
      </c>
      <c r="C10" s="7">
        <v>9</v>
      </c>
      <c r="D10" s="10">
        <v>100</v>
      </c>
      <c r="E10" s="7">
        <f t="shared" si="0"/>
        <v>30</v>
      </c>
      <c r="F10" s="4">
        <v>4395</v>
      </c>
      <c r="G10" s="7">
        <f t="shared" si="1"/>
        <v>18.760000000000002</v>
      </c>
      <c r="H10" s="7">
        <v>9.5</v>
      </c>
      <c r="I10" s="5">
        <f t="shared" si="2"/>
        <v>74.760000000000005</v>
      </c>
      <c r="J10" s="6">
        <f t="shared" si="3"/>
        <v>3</v>
      </c>
      <c r="K10" s="6" t="str">
        <f t="shared" si="4"/>
        <v>SI</v>
      </c>
      <c r="L10" s="6"/>
    </row>
    <row r="11" spans="1:12">
      <c r="A11" s="10" t="s">
        <v>20</v>
      </c>
      <c r="B11" s="7">
        <v>9</v>
      </c>
      <c r="C11" s="7">
        <v>8</v>
      </c>
      <c r="D11" s="10">
        <v>100</v>
      </c>
      <c r="E11" s="7">
        <f t="shared" si="0"/>
        <v>30</v>
      </c>
      <c r="F11" s="4">
        <v>4299</v>
      </c>
      <c r="G11" s="7">
        <f t="shared" si="1"/>
        <v>18.350000000000001</v>
      </c>
      <c r="H11" s="7">
        <v>8.5</v>
      </c>
      <c r="I11" s="5">
        <f t="shared" si="2"/>
        <v>73.849999999999994</v>
      </c>
      <c r="J11" s="6">
        <f t="shared" si="3"/>
        <v>4</v>
      </c>
      <c r="K11" s="6" t="str">
        <f t="shared" si="4"/>
        <v>SI</v>
      </c>
      <c r="L11" s="6"/>
    </row>
    <row r="12" spans="1:12">
      <c r="A12" s="10" t="s">
        <v>21</v>
      </c>
      <c r="B12" s="7">
        <v>9</v>
      </c>
      <c r="C12" s="7">
        <v>9</v>
      </c>
      <c r="D12" s="10">
        <v>100</v>
      </c>
      <c r="E12" s="7">
        <f t="shared" si="0"/>
        <v>30</v>
      </c>
      <c r="F12" s="4">
        <v>4145</v>
      </c>
      <c r="G12" s="7">
        <f t="shared" si="1"/>
        <v>17.690000000000001</v>
      </c>
      <c r="H12" s="7">
        <v>8</v>
      </c>
      <c r="I12" s="5">
        <f t="shared" si="2"/>
        <v>73.69</v>
      </c>
      <c r="J12" s="6">
        <f t="shared" si="3"/>
        <v>5.5</v>
      </c>
      <c r="K12" s="6" t="str">
        <f t="shared" si="4"/>
        <v>SI</v>
      </c>
      <c r="L12" s="6"/>
    </row>
    <row r="13" spans="1:12">
      <c r="A13" s="10" t="s">
        <v>22</v>
      </c>
      <c r="B13" s="7">
        <v>8</v>
      </c>
      <c r="C13" s="7">
        <v>9.5</v>
      </c>
      <c r="D13" s="10">
        <v>100</v>
      </c>
      <c r="E13" s="7">
        <f t="shared" si="0"/>
        <v>30</v>
      </c>
      <c r="F13" s="4">
        <v>4145</v>
      </c>
      <c r="G13" s="7">
        <f t="shared" si="1"/>
        <v>17.690000000000001</v>
      </c>
      <c r="H13" s="7">
        <v>8.5</v>
      </c>
      <c r="I13" s="5">
        <f t="shared" si="2"/>
        <v>73.69</v>
      </c>
      <c r="J13" s="6">
        <f t="shared" si="3"/>
        <v>5.5</v>
      </c>
      <c r="K13" s="6" t="str">
        <f t="shared" si="4"/>
        <v>SI</v>
      </c>
      <c r="L13" s="6"/>
    </row>
    <row r="14" spans="1:12">
      <c r="A14" s="10" t="s">
        <v>23</v>
      </c>
      <c r="B14" s="7">
        <v>9</v>
      </c>
      <c r="C14" s="7">
        <v>8</v>
      </c>
      <c r="D14" s="10">
        <v>100</v>
      </c>
      <c r="E14" s="7">
        <f t="shared" si="0"/>
        <v>30</v>
      </c>
      <c r="F14" s="4">
        <v>4137</v>
      </c>
      <c r="G14" s="7">
        <f t="shared" si="1"/>
        <v>17.66</v>
      </c>
      <c r="H14" s="7">
        <v>8</v>
      </c>
      <c r="I14" s="5">
        <f t="shared" si="2"/>
        <v>72.66</v>
      </c>
      <c r="J14" s="6">
        <f t="shared" si="3"/>
        <v>7</v>
      </c>
      <c r="K14" s="6" t="str">
        <f t="shared" si="4"/>
        <v>SI</v>
      </c>
      <c r="L14" s="6"/>
    </row>
    <row r="15" spans="1:12">
      <c r="A15" s="10" t="s">
        <v>24</v>
      </c>
      <c r="B15" s="7">
        <v>6</v>
      </c>
      <c r="C15" s="7">
        <v>5.5</v>
      </c>
      <c r="D15" s="10">
        <v>100</v>
      </c>
      <c r="E15" s="7">
        <f t="shared" si="0"/>
        <v>30</v>
      </c>
      <c r="F15" s="4">
        <v>6469</v>
      </c>
      <c r="G15" s="7">
        <f t="shared" si="1"/>
        <v>27.61</v>
      </c>
      <c r="H15" s="7">
        <v>3.5</v>
      </c>
      <c r="I15" s="5">
        <f t="shared" si="2"/>
        <v>72.61</v>
      </c>
      <c r="J15" s="6">
        <f t="shared" si="3"/>
        <v>8</v>
      </c>
      <c r="K15" s="6" t="str">
        <f t="shared" si="4"/>
        <v>SI</v>
      </c>
      <c r="L15" s="6"/>
    </row>
    <row r="16" spans="1:12">
      <c r="A16" s="10" t="s">
        <v>25</v>
      </c>
      <c r="B16" s="7">
        <v>8</v>
      </c>
      <c r="C16" s="7">
        <v>7.5</v>
      </c>
      <c r="D16" s="10">
        <v>100</v>
      </c>
      <c r="E16" s="7">
        <f t="shared" si="0"/>
        <v>30</v>
      </c>
      <c r="F16" s="4">
        <v>3994</v>
      </c>
      <c r="G16" s="7">
        <f t="shared" si="1"/>
        <v>17.05</v>
      </c>
      <c r="H16" s="7">
        <v>9.5</v>
      </c>
      <c r="I16" s="5">
        <f t="shared" si="2"/>
        <v>72.05</v>
      </c>
      <c r="J16" s="6">
        <f t="shared" si="3"/>
        <v>9</v>
      </c>
      <c r="K16" s="6" t="str">
        <f t="shared" si="4"/>
        <v>SI</v>
      </c>
      <c r="L16" s="6"/>
    </row>
    <row r="17" spans="1:12">
      <c r="A17" s="10" t="s">
        <v>26</v>
      </c>
      <c r="B17" s="7">
        <v>8</v>
      </c>
      <c r="C17" s="7">
        <v>8.5</v>
      </c>
      <c r="D17" s="10">
        <v>100</v>
      </c>
      <c r="E17" s="7">
        <f t="shared" si="0"/>
        <v>30</v>
      </c>
      <c r="F17" s="4">
        <v>4178</v>
      </c>
      <c r="G17" s="7">
        <f t="shared" si="1"/>
        <v>17.829999999999998</v>
      </c>
      <c r="H17" s="7">
        <v>7.5</v>
      </c>
      <c r="I17" s="5">
        <f t="shared" si="2"/>
        <v>71.83</v>
      </c>
      <c r="J17" s="6">
        <f t="shared" si="3"/>
        <v>10</v>
      </c>
      <c r="K17" s="6" t="str">
        <f t="shared" si="4"/>
        <v>SI</v>
      </c>
      <c r="L17" s="6"/>
    </row>
    <row r="18" spans="1:12">
      <c r="A18" s="10" t="s">
        <v>27</v>
      </c>
      <c r="B18" s="7">
        <v>7.5</v>
      </c>
      <c r="C18" s="7">
        <v>6.5</v>
      </c>
      <c r="D18" s="10">
        <v>100</v>
      </c>
      <c r="E18" s="7">
        <f t="shared" si="0"/>
        <v>30</v>
      </c>
      <c r="F18" s="4">
        <v>4481</v>
      </c>
      <c r="G18" s="7">
        <f t="shared" si="1"/>
        <v>19.13</v>
      </c>
      <c r="H18" s="7">
        <v>8.5</v>
      </c>
      <c r="I18" s="5">
        <f t="shared" si="2"/>
        <v>71.63</v>
      </c>
      <c r="J18" s="6">
        <f t="shared" si="3"/>
        <v>11</v>
      </c>
      <c r="K18" s="6" t="str">
        <f t="shared" si="4"/>
        <v>SI</v>
      </c>
      <c r="L18" s="6"/>
    </row>
    <row r="19" spans="1:12">
      <c r="A19" s="10" t="s">
        <v>28</v>
      </c>
      <c r="B19" s="7">
        <v>9.5</v>
      </c>
      <c r="C19" s="7">
        <v>8.5</v>
      </c>
      <c r="D19" s="10">
        <v>100</v>
      </c>
      <c r="E19" s="7">
        <f t="shared" si="0"/>
        <v>30</v>
      </c>
      <c r="F19" s="4">
        <v>4089</v>
      </c>
      <c r="G19" s="7">
        <f t="shared" si="1"/>
        <v>17.45</v>
      </c>
      <c r="H19" s="7">
        <v>6</v>
      </c>
      <c r="I19" s="5">
        <f t="shared" si="2"/>
        <v>71.45</v>
      </c>
      <c r="J19" s="6">
        <f t="shared" si="3"/>
        <v>12</v>
      </c>
      <c r="K19" s="6" t="str">
        <f t="shared" si="4"/>
        <v>SI</v>
      </c>
      <c r="L19" s="6"/>
    </row>
    <row r="20" spans="1:12">
      <c r="A20" s="10" t="s">
        <v>29</v>
      </c>
      <c r="B20" s="7">
        <v>8.5</v>
      </c>
      <c r="C20" s="7">
        <v>8</v>
      </c>
      <c r="D20" s="10">
        <v>100</v>
      </c>
      <c r="E20" s="7">
        <f t="shared" si="0"/>
        <v>30</v>
      </c>
      <c r="F20" s="4">
        <v>4160</v>
      </c>
      <c r="G20" s="7">
        <f t="shared" si="1"/>
        <v>17.760000000000002</v>
      </c>
      <c r="H20" s="7">
        <v>7</v>
      </c>
      <c r="I20" s="5">
        <f t="shared" si="2"/>
        <v>71.260000000000005</v>
      </c>
      <c r="J20" s="6">
        <f t="shared" si="3"/>
        <v>13</v>
      </c>
      <c r="K20" s="6" t="str">
        <f t="shared" si="4"/>
        <v>SI</v>
      </c>
      <c r="L20" s="6"/>
    </row>
    <row r="21" spans="1:12">
      <c r="A21" s="10" t="s">
        <v>30</v>
      </c>
      <c r="B21" s="7">
        <v>7.5</v>
      </c>
      <c r="C21" s="7">
        <v>7.5</v>
      </c>
      <c r="D21" s="10">
        <v>100</v>
      </c>
      <c r="E21" s="7">
        <f t="shared" si="0"/>
        <v>30</v>
      </c>
      <c r="F21" s="4">
        <v>4903</v>
      </c>
      <c r="G21" s="7">
        <f t="shared" si="1"/>
        <v>20.93</v>
      </c>
      <c r="H21" s="7">
        <v>5</v>
      </c>
      <c r="I21" s="5">
        <f t="shared" si="2"/>
        <v>70.930000000000007</v>
      </c>
      <c r="J21" s="6">
        <f t="shared" si="3"/>
        <v>14</v>
      </c>
      <c r="K21" s="6" t="str">
        <f t="shared" si="4"/>
        <v>SI</v>
      </c>
      <c r="L21" s="6"/>
    </row>
    <row r="22" spans="1:12">
      <c r="A22" s="10" t="s">
        <v>31</v>
      </c>
      <c r="B22" s="7">
        <v>8.5</v>
      </c>
      <c r="C22" s="7">
        <v>7.5</v>
      </c>
      <c r="D22" s="10">
        <v>100</v>
      </c>
      <c r="E22" s="7">
        <f t="shared" si="0"/>
        <v>30</v>
      </c>
      <c r="F22" s="4">
        <v>3991</v>
      </c>
      <c r="G22" s="7">
        <f t="shared" si="1"/>
        <v>17.03</v>
      </c>
      <c r="H22" s="7">
        <v>7.5</v>
      </c>
      <c r="I22" s="5">
        <f t="shared" si="2"/>
        <v>70.53</v>
      </c>
      <c r="J22" s="6">
        <f t="shared" si="3"/>
        <v>15</v>
      </c>
      <c r="K22" s="6" t="str">
        <f t="shared" si="4"/>
        <v>SI</v>
      </c>
      <c r="L22" s="6"/>
    </row>
    <row r="23" spans="1:12">
      <c r="A23" s="10" t="s">
        <v>32</v>
      </c>
      <c r="B23" s="7">
        <v>10</v>
      </c>
      <c r="C23" s="7">
        <v>7.5</v>
      </c>
      <c r="D23" s="10">
        <v>100</v>
      </c>
      <c r="E23" s="7">
        <f t="shared" si="0"/>
        <v>30</v>
      </c>
      <c r="F23" s="4">
        <v>3492</v>
      </c>
      <c r="G23" s="7">
        <f t="shared" si="1"/>
        <v>14.9</v>
      </c>
      <c r="H23" s="7">
        <v>8</v>
      </c>
      <c r="I23" s="5">
        <f t="shared" si="2"/>
        <v>70.400000000000006</v>
      </c>
      <c r="J23" s="6">
        <f t="shared" si="3"/>
        <v>16</v>
      </c>
      <c r="K23" s="6" t="str">
        <f t="shared" si="4"/>
        <v>SI</v>
      </c>
      <c r="L23" s="6"/>
    </row>
    <row r="24" spans="1:12">
      <c r="A24" s="10" t="s">
        <v>33</v>
      </c>
      <c r="B24" s="7">
        <v>7.5</v>
      </c>
      <c r="C24" s="7">
        <v>8</v>
      </c>
      <c r="D24" s="10">
        <v>100</v>
      </c>
      <c r="E24" s="7">
        <f t="shared" si="0"/>
        <v>30</v>
      </c>
      <c r="F24" s="4">
        <v>4187</v>
      </c>
      <c r="G24" s="7">
        <f t="shared" si="1"/>
        <v>17.87</v>
      </c>
      <c r="H24" s="7">
        <v>7</v>
      </c>
      <c r="I24" s="5">
        <f t="shared" si="2"/>
        <v>70.37</v>
      </c>
      <c r="J24" s="6">
        <f t="shared" si="3"/>
        <v>17</v>
      </c>
      <c r="K24" s="6" t="str">
        <f t="shared" si="4"/>
        <v>SI</v>
      </c>
      <c r="L24" s="6"/>
    </row>
    <row r="25" spans="1:12">
      <c r="A25" s="10" t="s">
        <v>34</v>
      </c>
      <c r="B25" s="7">
        <v>8.5</v>
      </c>
      <c r="C25" s="7">
        <v>8</v>
      </c>
      <c r="D25" s="10">
        <v>100</v>
      </c>
      <c r="E25" s="7">
        <f t="shared" si="0"/>
        <v>30</v>
      </c>
      <c r="F25" s="4">
        <v>4170</v>
      </c>
      <c r="G25" s="7">
        <f t="shared" si="1"/>
        <v>17.8</v>
      </c>
      <c r="H25" s="7">
        <v>6</v>
      </c>
      <c r="I25" s="5">
        <f t="shared" si="2"/>
        <v>70.3</v>
      </c>
      <c r="J25" s="6">
        <f t="shared" si="3"/>
        <v>18</v>
      </c>
      <c r="K25" s="6" t="str">
        <f t="shared" si="4"/>
        <v>SI</v>
      </c>
      <c r="L25" s="6"/>
    </row>
    <row r="26" spans="1:12">
      <c r="A26" s="10" t="s">
        <v>35</v>
      </c>
      <c r="B26" s="7">
        <v>8.5</v>
      </c>
      <c r="C26" s="7">
        <v>7.5</v>
      </c>
      <c r="D26" s="10">
        <v>100</v>
      </c>
      <c r="E26" s="7">
        <f t="shared" si="0"/>
        <v>30</v>
      </c>
      <c r="F26" s="4">
        <v>4003</v>
      </c>
      <c r="G26" s="7">
        <f t="shared" si="1"/>
        <v>17.079999999999998</v>
      </c>
      <c r="H26" s="7">
        <v>7</v>
      </c>
      <c r="I26" s="5">
        <f t="shared" si="2"/>
        <v>70.08</v>
      </c>
      <c r="J26" s="6">
        <f t="shared" si="3"/>
        <v>19</v>
      </c>
      <c r="K26" s="6" t="str">
        <f t="shared" si="4"/>
        <v>SI</v>
      </c>
      <c r="L26" s="6"/>
    </row>
    <row r="27" spans="1:12">
      <c r="A27" s="10" t="s">
        <v>36</v>
      </c>
      <c r="B27" s="7">
        <v>0</v>
      </c>
      <c r="C27" s="7">
        <v>0</v>
      </c>
      <c r="D27" s="10">
        <v>100</v>
      </c>
      <c r="E27" s="7">
        <f t="shared" si="0"/>
        <v>30</v>
      </c>
      <c r="F27" s="4">
        <v>9372</v>
      </c>
      <c r="G27" s="7">
        <f t="shared" si="1"/>
        <v>40</v>
      </c>
      <c r="H27" s="7">
        <v>0</v>
      </c>
      <c r="I27" s="5">
        <f t="shared" si="2"/>
        <v>70</v>
      </c>
      <c r="J27" s="6">
        <f t="shared" si="3"/>
        <v>20</v>
      </c>
      <c r="K27" s="6" t="str">
        <f t="shared" si="4"/>
        <v>SI</v>
      </c>
      <c r="L27" s="6"/>
    </row>
    <row r="28" spans="1:12">
      <c r="A28" s="10" t="s">
        <v>37</v>
      </c>
      <c r="B28" s="7">
        <v>9</v>
      </c>
      <c r="C28" s="7">
        <v>9</v>
      </c>
      <c r="D28" s="10">
        <v>100</v>
      </c>
      <c r="E28" s="7">
        <f t="shared" si="0"/>
        <v>30</v>
      </c>
      <c r="F28" s="4">
        <v>2919</v>
      </c>
      <c r="G28" s="7">
        <f t="shared" si="1"/>
        <v>12.46</v>
      </c>
      <c r="H28" s="7">
        <v>9.5</v>
      </c>
      <c r="I28" s="5">
        <f t="shared" si="2"/>
        <v>69.959999999999994</v>
      </c>
      <c r="J28" s="6">
        <f t="shared" si="3"/>
        <v>21</v>
      </c>
      <c r="K28" s="6" t="str">
        <f t="shared" si="4"/>
        <v>SI</v>
      </c>
      <c r="L28" s="6"/>
    </row>
    <row r="29" spans="1:12">
      <c r="A29" s="10" t="s">
        <v>38</v>
      </c>
      <c r="B29" s="7">
        <v>9</v>
      </c>
      <c r="C29" s="7">
        <v>5.5</v>
      </c>
      <c r="D29" s="10">
        <v>100</v>
      </c>
      <c r="E29" s="7">
        <f t="shared" si="0"/>
        <v>30</v>
      </c>
      <c r="F29" s="4">
        <v>4086</v>
      </c>
      <c r="G29" s="7">
        <f t="shared" si="1"/>
        <v>17.440000000000001</v>
      </c>
      <c r="H29" s="7">
        <v>8</v>
      </c>
      <c r="I29" s="5">
        <f t="shared" si="2"/>
        <v>69.94</v>
      </c>
      <c r="J29" s="6">
        <f t="shared" si="3"/>
        <v>22</v>
      </c>
      <c r="K29" s="6" t="str">
        <f t="shared" si="4"/>
        <v>SI</v>
      </c>
      <c r="L29" s="6"/>
    </row>
    <row r="30" spans="1:12">
      <c r="A30" s="10" t="s">
        <v>39</v>
      </c>
      <c r="B30" s="7">
        <v>7</v>
      </c>
      <c r="C30" s="7">
        <v>7</v>
      </c>
      <c r="D30" s="10">
        <v>100</v>
      </c>
      <c r="E30" s="7">
        <f t="shared" si="0"/>
        <v>30</v>
      </c>
      <c r="F30" s="4">
        <v>4170</v>
      </c>
      <c r="G30" s="7">
        <f t="shared" si="1"/>
        <v>17.8</v>
      </c>
      <c r="H30" s="7">
        <v>8</v>
      </c>
      <c r="I30" s="5">
        <f t="shared" si="2"/>
        <v>69.8</v>
      </c>
      <c r="J30" s="6">
        <f t="shared" si="3"/>
        <v>23</v>
      </c>
      <c r="K30" s="6" t="str">
        <f t="shared" si="4"/>
        <v>SI</v>
      </c>
      <c r="L30" s="6"/>
    </row>
    <row r="31" spans="1:12">
      <c r="A31" s="10" t="s">
        <v>40</v>
      </c>
      <c r="B31" s="7">
        <v>7.5</v>
      </c>
      <c r="C31" s="7">
        <v>6</v>
      </c>
      <c r="D31" s="10">
        <v>100</v>
      </c>
      <c r="E31" s="7">
        <f t="shared" si="0"/>
        <v>30</v>
      </c>
      <c r="F31" s="4">
        <v>5193</v>
      </c>
      <c r="G31" s="7">
        <f t="shared" si="1"/>
        <v>22.16</v>
      </c>
      <c r="H31" s="7">
        <v>4</v>
      </c>
      <c r="I31" s="5">
        <f t="shared" si="2"/>
        <v>69.66</v>
      </c>
      <c r="J31" s="6">
        <f t="shared" si="3"/>
        <v>24</v>
      </c>
      <c r="K31" s="6" t="str">
        <f t="shared" si="4"/>
        <v>SI</v>
      </c>
      <c r="L31" s="6"/>
    </row>
    <row r="32" spans="1:12">
      <c r="A32" s="10" t="s">
        <v>41</v>
      </c>
      <c r="B32" s="7">
        <v>7.5</v>
      </c>
      <c r="C32" s="7">
        <v>8</v>
      </c>
      <c r="D32" s="10">
        <v>100</v>
      </c>
      <c r="E32" s="7">
        <f t="shared" si="0"/>
        <v>30</v>
      </c>
      <c r="F32" s="4">
        <v>4136</v>
      </c>
      <c r="G32" s="7">
        <f t="shared" si="1"/>
        <v>17.649999999999999</v>
      </c>
      <c r="H32" s="7">
        <v>6.5</v>
      </c>
      <c r="I32" s="5">
        <f t="shared" si="2"/>
        <v>69.650000000000006</v>
      </c>
      <c r="J32" s="6">
        <f t="shared" si="3"/>
        <v>25</v>
      </c>
      <c r="K32" s="6" t="str">
        <f t="shared" si="4"/>
        <v>SI</v>
      </c>
      <c r="L32" s="6"/>
    </row>
    <row r="33" spans="1:12">
      <c r="A33" s="10" t="s">
        <v>42</v>
      </c>
      <c r="B33" s="7">
        <v>7.5</v>
      </c>
      <c r="C33" s="7">
        <v>6</v>
      </c>
      <c r="D33" s="10">
        <v>100</v>
      </c>
      <c r="E33" s="7">
        <f t="shared" si="0"/>
        <v>30</v>
      </c>
      <c r="F33" s="4">
        <v>4173</v>
      </c>
      <c r="G33" s="7">
        <f t="shared" si="1"/>
        <v>17.809999999999999</v>
      </c>
      <c r="H33" s="7">
        <v>8</v>
      </c>
      <c r="I33" s="5">
        <f t="shared" si="2"/>
        <v>69.31</v>
      </c>
      <c r="J33" s="6">
        <f t="shared" si="3"/>
        <v>26</v>
      </c>
      <c r="K33" s="6" t="str">
        <f t="shared" si="4"/>
        <v>SI</v>
      </c>
      <c r="L33" s="6"/>
    </row>
    <row r="34" spans="1:12">
      <c r="A34" s="10" t="s">
        <v>43</v>
      </c>
      <c r="B34" s="7">
        <v>7</v>
      </c>
      <c r="C34" s="7">
        <v>8</v>
      </c>
      <c r="D34" s="10">
        <v>100</v>
      </c>
      <c r="E34" s="7">
        <f t="shared" si="0"/>
        <v>30</v>
      </c>
      <c r="F34" s="4">
        <v>4045</v>
      </c>
      <c r="G34" s="7">
        <f t="shared" si="1"/>
        <v>17.260000000000002</v>
      </c>
      <c r="H34" s="7">
        <v>7</v>
      </c>
      <c r="I34" s="5">
        <f t="shared" si="2"/>
        <v>69.260000000000005</v>
      </c>
      <c r="J34" s="6">
        <f t="shared" si="3"/>
        <v>27</v>
      </c>
      <c r="K34" s="6" t="str">
        <f t="shared" si="4"/>
        <v>SI</v>
      </c>
      <c r="L34" s="6"/>
    </row>
    <row r="35" spans="1:12">
      <c r="A35" s="10" t="s">
        <v>44</v>
      </c>
      <c r="B35" s="7">
        <v>7.5</v>
      </c>
      <c r="C35" s="7">
        <v>8</v>
      </c>
      <c r="D35" s="10">
        <v>100</v>
      </c>
      <c r="E35" s="7">
        <f t="shared" si="0"/>
        <v>30</v>
      </c>
      <c r="F35" s="4">
        <v>3725</v>
      </c>
      <c r="G35" s="7">
        <f t="shared" si="1"/>
        <v>15.9</v>
      </c>
      <c r="H35" s="7">
        <v>7.5</v>
      </c>
      <c r="I35" s="5">
        <f t="shared" si="2"/>
        <v>68.900000000000006</v>
      </c>
      <c r="J35" s="6">
        <f t="shared" si="3"/>
        <v>28</v>
      </c>
      <c r="K35" s="6" t="str">
        <f t="shared" si="4"/>
        <v>SI</v>
      </c>
      <c r="L35" s="6"/>
    </row>
    <row r="36" spans="1:12">
      <c r="A36" s="10" t="s">
        <v>45</v>
      </c>
      <c r="B36" s="7">
        <v>6</v>
      </c>
      <c r="C36" s="7">
        <v>8</v>
      </c>
      <c r="D36" s="10">
        <v>100</v>
      </c>
      <c r="E36" s="7">
        <f t="shared" si="0"/>
        <v>30</v>
      </c>
      <c r="F36" s="4">
        <v>4177</v>
      </c>
      <c r="G36" s="7">
        <f t="shared" si="1"/>
        <v>17.829999999999998</v>
      </c>
      <c r="H36" s="7">
        <v>7</v>
      </c>
      <c r="I36" s="5">
        <f t="shared" si="2"/>
        <v>68.83</v>
      </c>
      <c r="J36" s="6">
        <f t="shared" si="3"/>
        <v>29.5</v>
      </c>
      <c r="K36" s="6" t="str">
        <f t="shared" si="4"/>
        <v>SI</v>
      </c>
      <c r="L36" s="6"/>
    </row>
    <row r="37" spans="1:12">
      <c r="A37" s="10" t="s">
        <v>46</v>
      </c>
      <c r="B37" s="7">
        <v>6.5</v>
      </c>
      <c r="C37" s="7">
        <v>7.5</v>
      </c>
      <c r="D37" s="10">
        <v>100</v>
      </c>
      <c r="E37" s="7">
        <f t="shared" si="0"/>
        <v>30</v>
      </c>
      <c r="F37" s="4">
        <v>4177</v>
      </c>
      <c r="G37" s="7">
        <f t="shared" si="1"/>
        <v>17.829999999999998</v>
      </c>
      <c r="H37" s="7">
        <v>7</v>
      </c>
      <c r="I37" s="5">
        <f t="shared" si="2"/>
        <v>68.83</v>
      </c>
      <c r="J37" s="6">
        <f t="shared" si="3"/>
        <v>29.5</v>
      </c>
      <c r="K37" s="6" t="str">
        <f t="shared" si="4"/>
        <v>SI</v>
      </c>
      <c r="L37" s="6"/>
    </row>
    <row r="38" spans="1:12">
      <c r="A38" s="10" t="s">
        <v>47</v>
      </c>
      <c r="B38" s="7">
        <v>6.5</v>
      </c>
      <c r="C38" s="7">
        <v>8</v>
      </c>
      <c r="D38" s="10">
        <v>100</v>
      </c>
      <c r="E38" s="7">
        <f t="shared" si="0"/>
        <v>30</v>
      </c>
      <c r="F38" s="4">
        <v>4087</v>
      </c>
      <c r="G38" s="7">
        <f t="shared" si="1"/>
        <v>17.440000000000001</v>
      </c>
      <c r="H38" s="7">
        <v>6.5</v>
      </c>
      <c r="I38" s="5">
        <f t="shared" si="2"/>
        <v>68.44</v>
      </c>
      <c r="J38" s="6">
        <f t="shared" si="3"/>
        <v>31</v>
      </c>
      <c r="K38" s="6" t="str">
        <f t="shared" si="4"/>
        <v>SI</v>
      </c>
      <c r="L38" s="6"/>
    </row>
    <row r="39" spans="1:12">
      <c r="A39" s="10" t="s">
        <v>48</v>
      </c>
      <c r="B39" s="7">
        <v>9</v>
      </c>
      <c r="C39" s="7">
        <v>7.5</v>
      </c>
      <c r="D39" s="10">
        <v>100</v>
      </c>
      <c r="E39" s="7">
        <f t="shared" si="0"/>
        <v>30</v>
      </c>
      <c r="F39" s="4">
        <v>3730</v>
      </c>
      <c r="G39" s="7">
        <f t="shared" si="1"/>
        <v>15.92</v>
      </c>
      <c r="H39" s="7">
        <v>6</v>
      </c>
      <c r="I39" s="5">
        <f t="shared" si="2"/>
        <v>68.42</v>
      </c>
      <c r="J39" s="6">
        <f t="shared" si="3"/>
        <v>32</v>
      </c>
      <c r="K39" s="6" t="str">
        <f t="shared" si="4"/>
        <v>SI</v>
      </c>
      <c r="L39" s="6"/>
    </row>
    <row r="40" spans="1:12">
      <c r="A40" s="10" t="s">
        <v>49</v>
      </c>
      <c r="B40" s="7">
        <v>9</v>
      </c>
      <c r="C40" s="7">
        <v>5.5</v>
      </c>
      <c r="D40" s="10">
        <v>100</v>
      </c>
      <c r="E40" s="7">
        <f t="shared" ref="E40:E71" si="5">+ROUND(D40*30%,2)</f>
        <v>30</v>
      </c>
      <c r="F40" s="4">
        <v>4170</v>
      </c>
      <c r="G40" s="7">
        <f t="shared" ref="G40:G71" si="6">ROUND((F40/MAX(F:F))*40,2)</f>
        <v>17.8</v>
      </c>
      <c r="H40" s="7">
        <v>6</v>
      </c>
      <c r="I40" s="5">
        <f t="shared" ref="I40:I71" si="7">+ROUND(B40+C40+E40+G40+H40,2)</f>
        <v>68.3</v>
      </c>
      <c r="J40" s="6">
        <f t="shared" ref="J40:J71" si="8">+_xlfn.RANK.AVG(I40,I:I)</f>
        <v>33</v>
      </c>
      <c r="K40" s="6" t="str">
        <f t="shared" ref="K40:K71" si="9">+IF(I40&gt;=37,"SI","NO")</f>
        <v>SI</v>
      </c>
      <c r="L40" s="6"/>
    </row>
    <row r="41" spans="1:12">
      <c r="A41" s="10" t="s">
        <v>50</v>
      </c>
      <c r="B41" s="7">
        <v>8.5</v>
      </c>
      <c r="C41" s="7">
        <v>4.5</v>
      </c>
      <c r="D41" s="10">
        <v>100</v>
      </c>
      <c r="E41" s="7">
        <f t="shared" si="5"/>
        <v>30</v>
      </c>
      <c r="F41" s="4">
        <v>5034</v>
      </c>
      <c r="G41" s="7">
        <f t="shared" si="6"/>
        <v>21.49</v>
      </c>
      <c r="H41" s="7">
        <v>3.5</v>
      </c>
      <c r="I41" s="5">
        <f t="shared" si="7"/>
        <v>67.989999999999995</v>
      </c>
      <c r="J41" s="6">
        <f t="shared" si="8"/>
        <v>34</v>
      </c>
      <c r="K41" s="6" t="str">
        <f t="shared" si="9"/>
        <v>SI</v>
      </c>
      <c r="L41" s="6"/>
    </row>
    <row r="42" spans="1:12">
      <c r="A42" s="10" t="s">
        <v>51</v>
      </c>
      <c r="B42" s="7">
        <v>8.5</v>
      </c>
      <c r="C42" s="7">
        <v>7.5</v>
      </c>
      <c r="D42" s="10">
        <v>100</v>
      </c>
      <c r="E42" s="7">
        <f t="shared" si="5"/>
        <v>30</v>
      </c>
      <c r="F42" s="4">
        <v>3261</v>
      </c>
      <c r="G42" s="7">
        <f t="shared" si="6"/>
        <v>13.92</v>
      </c>
      <c r="H42" s="7">
        <v>8</v>
      </c>
      <c r="I42" s="5">
        <f t="shared" si="7"/>
        <v>67.92</v>
      </c>
      <c r="J42" s="6">
        <f t="shared" si="8"/>
        <v>35</v>
      </c>
      <c r="K42" s="6" t="str">
        <f t="shared" si="9"/>
        <v>SI</v>
      </c>
      <c r="L42" s="6"/>
    </row>
    <row r="43" spans="1:12">
      <c r="A43" s="10" t="s">
        <v>52</v>
      </c>
      <c r="B43" s="7">
        <v>9</v>
      </c>
      <c r="C43" s="7">
        <v>6.5</v>
      </c>
      <c r="D43" s="10">
        <v>100</v>
      </c>
      <c r="E43" s="7">
        <f t="shared" si="5"/>
        <v>30</v>
      </c>
      <c r="F43" s="4">
        <v>3487</v>
      </c>
      <c r="G43" s="7">
        <f t="shared" si="6"/>
        <v>14.88</v>
      </c>
      <c r="H43" s="7">
        <v>7.5</v>
      </c>
      <c r="I43" s="5">
        <f t="shared" si="7"/>
        <v>67.88</v>
      </c>
      <c r="J43" s="6">
        <f t="shared" si="8"/>
        <v>36</v>
      </c>
      <c r="K43" s="6" t="str">
        <f t="shared" si="9"/>
        <v>SI</v>
      </c>
      <c r="L43" s="6"/>
    </row>
    <row r="44" spans="1:12">
      <c r="A44" s="10" t="s">
        <v>53</v>
      </c>
      <c r="B44" s="7">
        <v>7</v>
      </c>
      <c r="C44" s="7">
        <v>8.5</v>
      </c>
      <c r="D44" s="10">
        <v>100</v>
      </c>
      <c r="E44" s="7">
        <f t="shared" si="5"/>
        <v>30</v>
      </c>
      <c r="F44" s="4">
        <v>3450</v>
      </c>
      <c r="G44" s="7">
        <f t="shared" si="6"/>
        <v>14.72</v>
      </c>
      <c r="H44" s="7">
        <v>7.5</v>
      </c>
      <c r="I44" s="5">
        <f t="shared" si="7"/>
        <v>67.72</v>
      </c>
      <c r="J44" s="6">
        <f t="shared" si="8"/>
        <v>37</v>
      </c>
      <c r="K44" s="6" t="str">
        <f t="shared" si="9"/>
        <v>SI</v>
      </c>
      <c r="L44" s="6"/>
    </row>
    <row r="45" spans="1:12">
      <c r="A45" s="10" t="s">
        <v>54</v>
      </c>
      <c r="B45" s="7">
        <v>7.5</v>
      </c>
      <c r="C45" s="7">
        <v>7</v>
      </c>
      <c r="D45" s="10">
        <v>100</v>
      </c>
      <c r="E45" s="7">
        <f t="shared" si="5"/>
        <v>30</v>
      </c>
      <c r="F45" s="4">
        <v>4136</v>
      </c>
      <c r="G45" s="7">
        <f t="shared" si="6"/>
        <v>17.649999999999999</v>
      </c>
      <c r="H45" s="7">
        <v>5.5</v>
      </c>
      <c r="I45" s="5">
        <f t="shared" si="7"/>
        <v>67.650000000000006</v>
      </c>
      <c r="J45" s="6">
        <f t="shared" si="8"/>
        <v>38</v>
      </c>
      <c r="K45" s="6" t="str">
        <f t="shared" si="9"/>
        <v>SI</v>
      </c>
      <c r="L45" s="6"/>
    </row>
    <row r="46" spans="1:12">
      <c r="A46" s="10" t="s">
        <v>55</v>
      </c>
      <c r="B46" s="7">
        <v>8</v>
      </c>
      <c r="C46" s="7">
        <v>8</v>
      </c>
      <c r="D46" s="10">
        <v>100</v>
      </c>
      <c r="E46" s="7">
        <f t="shared" si="5"/>
        <v>30</v>
      </c>
      <c r="F46" s="4">
        <v>2919</v>
      </c>
      <c r="G46" s="7">
        <f t="shared" si="6"/>
        <v>12.46</v>
      </c>
      <c r="H46" s="7">
        <v>9</v>
      </c>
      <c r="I46" s="5">
        <f t="shared" si="7"/>
        <v>67.459999999999994</v>
      </c>
      <c r="J46" s="6">
        <f t="shared" si="8"/>
        <v>39</v>
      </c>
      <c r="K46" s="6" t="str">
        <f t="shared" si="9"/>
        <v>SI</v>
      </c>
      <c r="L46" s="6"/>
    </row>
    <row r="47" spans="1:12">
      <c r="A47" s="10" t="s">
        <v>56</v>
      </c>
      <c r="B47" s="7">
        <v>7.5</v>
      </c>
      <c r="C47" s="7">
        <v>8</v>
      </c>
      <c r="D47" s="10">
        <v>100</v>
      </c>
      <c r="E47" s="7">
        <f t="shared" si="5"/>
        <v>30</v>
      </c>
      <c r="F47" s="4">
        <v>3471</v>
      </c>
      <c r="G47" s="7">
        <f t="shared" si="6"/>
        <v>14.81</v>
      </c>
      <c r="H47" s="7">
        <v>7</v>
      </c>
      <c r="I47" s="5">
        <f t="shared" si="7"/>
        <v>67.31</v>
      </c>
      <c r="J47" s="6">
        <f t="shared" si="8"/>
        <v>40</v>
      </c>
      <c r="K47" s="6" t="str">
        <f t="shared" si="9"/>
        <v>SI</v>
      </c>
      <c r="L47" s="6"/>
    </row>
    <row r="48" spans="1:12">
      <c r="A48" s="10" t="s">
        <v>57</v>
      </c>
      <c r="B48" s="7">
        <v>7</v>
      </c>
      <c r="C48" s="7">
        <v>7.5</v>
      </c>
      <c r="D48" s="10">
        <v>100</v>
      </c>
      <c r="E48" s="7">
        <f t="shared" si="5"/>
        <v>30</v>
      </c>
      <c r="F48" s="4">
        <v>4134</v>
      </c>
      <c r="G48" s="7">
        <f t="shared" si="6"/>
        <v>17.64</v>
      </c>
      <c r="H48" s="7">
        <v>5</v>
      </c>
      <c r="I48" s="5">
        <f t="shared" si="7"/>
        <v>67.14</v>
      </c>
      <c r="J48" s="6">
        <f t="shared" si="8"/>
        <v>41</v>
      </c>
      <c r="K48" s="6" t="str">
        <f t="shared" si="9"/>
        <v>SI</v>
      </c>
      <c r="L48" s="6"/>
    </row>
    <row r="49" spans="1:12">
      <c r="A49" s="10" t="s">
        <v>58</v>
      </c>
      <c r="B49" s="7">
        <v>4.5</v>
      </c>
      <c r="C49" s="7">
        <v>5</v>
      </c>
      <c r="D49" s="10">
        <v>100</v>
      </c>
      <c r="E49" s="7">
        <f t="shared" si="5"/>
        <v>30</v>
      </c>
      <c r="F49" s="4">
        <v>5408</v>
      </c>
      <c r="G49" s="7">
        <f t="shared" si="6"/>
        <v>23.08</v>
      </c>
      <c r="H49" s="7">
        <v>4.5</v>
      </c>
      <c r="I49" s="5">
        <f t="shared" si="7"/>
        <v>67.08</v>
      </c>
      <c r="J49" s="6">
        <f t="shared" si="8"/>
        <v>42</v>
      </c>
      <c r="K49" s="6" t="str">
        <f t="shared" si="9"/>
        <v>SI</v>
      </c>
      <c r="L49" s="6"/>
    </row>
    <row r="50" spans="1:12">
      <c r="A50" s="10" t="s">
        <v>59</v>
      </c>
      <c r="B50" s="7">
        <v>9.5</v>
      </c>
      <c r="C50" s="7">
        <v>8.5</v>
      </c>
      <c r="D50" s="10">
        <v>100</v>
      </c>
      <c r="E50" s="7">
        <f t="shared" si="5"/>
        <v>30</v>
      </c>
      <c r="F50" s="4">
        <v>2590</v>
      </c>
      <c r="G50" s="7">
        <f t="shared" si="6"/>
        <v>11.05</v>
      </c>
      <c r="H50" s="7">
        <v>8</v>
      </c>
      <c r="I50" s="5">
        <f t="shared" si="7"/>
        <v>67.05</v>
      </c>
      <c r="J50" s="6">
        <f t="shared" si="8"/>
        <v>43</v>
      </c>
      <c r="K50" s="6" t="str">
        <f t="shared" si="9"/>
        <v>SI</v>
      </c>
      <c r="L50" s="6"/>
    </row>
    <row r="51" spans="1:12">
      <c r="A51" s="10" t="s">
        <v>60</v>
      </c>
      <c r="B51" s="7">
        <v>5.5</v>
      </c>
      <c r="C51" s="7">
        <v>6.5</v>
      </c>
      <c r="D51" s="10">
        <v>100</v>
      </c>
      <c r="E51" s="7">
        <f t="shared" si="5"/>
        <v>30</v>
      </c>
      <c r="F51" s="4">
        <v>4508</v>
      </c>
      <c r="G51" s="7">
        <f t="shared" si="6"/>
        <v>19.239999999999998</v>
      </c>
      <c r="H51" s="7">
        <v>5.5</v>
      </c>
      <c r="I51" s="5">
        <f t="shared" si="7"/>
        <v>66.739999999999995</v>
      </c>
      <c r="J51" s="6">
        <f t="shared" si="8"/>
        <v>44</v>
      </c>
      <c r="K51" s="6" t="str">
        <f t="shared" si="9"/>
        <v>SI</v>
      </c>
      <c r="L51" s="6"/>
    </row>
    <row r="52" spans="1:12">
      <c r="A52" s="10" t="s">
        <v>61</v>
      </c>
      <c r="B52" s="7">
        <v>6.5</v>
      </c>
      <c r="C52" s="7">
        <v>7</v>
      </c>
      <c r="D52" s="10">
        <v>99.34</v>
      </c>
      <c r="E52" s="7">
        <f t="shared" si="5"/>
        <v>29.8</v>
      </c>
      <c r="F52" s="4">
        <v>3729</v>
      </c>
      <c r="G52" s="7">
        <f t="shared" si="6"/>
        <v>15.92</v>
      </c>
      <c r="H52" s="7">
        <v>7.5</v>
      </c>
      <c r="I52" s="5">
        <f t="shared" si="7"/>
        <v>66.72</v>
      </c>
      <c r="J52" s="6">
        <f t="shared" si="8"/>
        <v>45</v>
      </c>
      <c r="K52" s="6" t="str">
        <f t="shared" si="9"/>
        <v>SI</v>
      </c>
      <c r="L52" s="6"/>
    </row>
    <row r="53" spans="1:12">
      <c r="A53" s="10" t="s">
        <v>62</v>
      </c>
      <c r="B53" s="7">
        <v>8.5</v>
      </c>
      <c r="C53" s="7">
        <v>5</v>
      </c>
      <c r="D53" s="10">
        <v>100</v>
      </c>
      <c r="E53" s="7">
        <f t="shared" si="5"/>
        <v>30</v>
      </c>
      <c r="F53" s="4">
        <v>3732</v>
      </c>
      <c r="G53" s="7">
        <f t="shared" si="6"/>
        <v>15.93</v>
      </c>
      <c r="H53" s="7">
        <v>7</v>
      </c>
      <c r="I53" s="5">
        <f t="shared" si="7"/>
        <v>66.430000000000007</v>
      </c>
      <c r="J53" s="6">
        <f t="shared" si="8"/>
        <v>46</v>
      </c>
      <c r="K53" s="6" t="str">
        <f t="shared" si="9"/>
        <v>SI</v>
      </c>
      <c r="L53" s="6"/>
    </row>
    <row r="54" spans="1:12">
      <c r="A54" s="10" t="s">
        <v>63</v>
      </c>
      <c r="B54" s="7">
        <v>10</v>
      </c>
      <c r="C54" s="7">
        <v>8.5</v>
      </c>
      <c r="D54" s="10">
        <v>100</v>
      </c>
      <c r="E54" s="7">
        <f t="shared" si="5"/>
        <v>30</v>
      </c>
      <c r="F54" s="4">
        <v>2556</v>
      </c>
      <c r="G54" s="7">
        <f t="shared" si="6"/>
        <v>10.91</v>
      </c>
      <c r="H54" s="7">
        <v>7</v>
      </c>
      <c r="I54" s="5">
        <f t="shared" si="7"/>
        <v>66.41</v>
      </c>
      <c r="J54" s="6">
        <f t="shared" si="8"/>
        <v>47</v>
      </c>
      <c r="K54" s="6" t="str">
        <f t="shared" si="9"/>
        <v>SI</v>
      </c>
      <c r="L54" s="6"/>
    </row>
    <row r="55" spans="1:12">
      <c r="A55" s="10" t="s">
        <v>64</v>
      </c>
      <c r="B55" s="7">
        <v>7.5</v>
      </c>
      <c r="C55" s="7">
        <v>4.5</v>
      </c>
      <c r="D55" s="10">
        <v>100</v>
      </c>
      <c r="E55" s="7">
        <f t="shared" si="5"/>
        <v>30</v>
      </c>
      <c r="F55" s="4">
        <v>4191</v>
      </c>
      <c r="G55" s="7">
        <f t="shared" si="6"/>
        <v>17.89</v>
      </c>
      <c r="H55" s="7">
        <v>6.5</v>
      </c>
      <c r="I55" s="5">
        <f t="shared" si="7"/>
        <v>66.39</v>
      </c>
      <c r="J55" s="6">
        <f t="shared" si="8"/>
        <v>48</v>
      </c>
      <c r="K55" s="6" t="str">
        <f t="shared" si="9"/>
        <v>SI</v>
      </c>
      <c r="L55" s="6"/>
    </row>
    <row r="56" spans="1:12">
      <c r="A56" s="10" t="s">
        <v>65</v>
      </c>
      <c r="B56" s="7">
        <v>7</v>
      </c>
      <c r="C56" s="7">
        <v>7.5</v>
      </c>
      <c r="D56" s="10">
        <v>100</v>
      </c>
      <c r="E56" s="7">
        <f t="shared" si="5"/>
        <v>30</v>
      </c>
      <c r="F56" s="4">
        <v>3365</v>
      </c>
      <c r="G56" s="7">
        <f t="shared" si="6"/>
        <v>14.36</v>
      </c>
      <c r="H56" s="7">
        <v>7.5</v>
      </c>
      <c r="I56" s="5">
        <f t="shared" si="7"/>
        <v>66.36</v>
      </c>
      <c r="J56" s="6">
        <f t="shared" si="8"/>
        <v>49</v>
      </c>
      <c r="K56" s="6" t="str">
        <f t="shared" si="9"/>
        <v>SI</v>
      </c>
      <c r="L56" s="6"/>
    </row>
    <row r="57" spans="1:12">
      <c r="A57" s="10" t="s">
        <v>66</v>
      </c>
      <c r="B57" s="7">
        <v>6.5</v>
      </c>
      <c r="C57" s="7">
        <v>6</v>
      </c>
      <c r="D57" s="10">
        <v>100</v>
      </c>
      <c r="E57" s="7">
        <f t="shared" si="5"/>
        <v>30</v>
      </c>
      <c r="F57" s="4">
        <v>4170</v>
      </c>
      <c r="G57" s="7">
        <f t="shared" si="6"/>
        <v>17.8</v>
      </c>
      <c r="H57" s="7">
        <v>6</v>
      </c>
      <c r="I57" s="5">
        <f t="shared" si="7"/>
        <v>66.3</v>
      </c>
      <c r="J57" s="6">
        <f t="shared" si="8"/>
        <v>50</v>
      </c>
      <c r="K57" s="6" t="str">
        <f t="shared" si="9"/>
        <v>SI</v>
      </c>
      <c r="L57" s="6"/>
    </row>
    <row r="58" spans="1:12">
      <c r="A58" s="10" t="s">
        <v>67</v>
      </c>
      <c r="B58" s="7">
        <v>10</v>
      </c>
      <c r="C58" s="7">
        <v>9</v>
      </c>
      <c r="D58" s="10">
        <v>100</v>
      </c>
      <c r="E58" s="7">
        <f t="shared" si="5"/>
        <v>30</v>
      </c>
      <c r="F58" s="4">
        <v>2556</v>
      </c>
      <c r="G58" s="7">
        <f t="shared" si="6"/>
        <v>10.91</v>
      </c>
      <c r="H58" s="7">
        <v>6</v>
      </c>
      <c r="I58" s="5">
        <f t="shared" si="7"/>
        <v>65.91</v>
      </c>
      <c r="J58" s="6">
        <f t="shared" si="8"/>
        <v>51</v>
      </c>
      <c r="K58" s="6" t="str">
        <f t="shared" si="9"/>
        <v>SI</v>
      </c>
      <c r="L58" s="6"/>
    </row>
    <row r="59" spans="1:12">
      <c r="A59" s="10" t="s">
        <v>68</v>
      </c>
      <c r="B59" s="7">
        <v>4</v>
      </c>
      <c r="C59" s="7">
        <v>7.5</v>
      </c>
      <c r="D59" s="10">
        <v>100</v>
      </c>
      <c r="E59" s="7">
        <f t="shared" si="5"/>
        <v>30</v>
      </c>
      <c r="F59" s="4">
        <v>4176</v>
      </c>
      <c r="G59" s="7">
        <f t="shared" si="6"/>
        <v>17.82</v>
      </c>
      <c r="H59" s="7">
        <v>6.5</v>
      </c>
      <c r="I59" s="5">
        <f t="shared" si="7"/>
        <v>65.819999999999993</v>
      </c>
      <c r="J59" s="6">
        <f t="shared" si="8"/>
        <v>52</v>
      </c>
      <c r="K59" s="6" t="str">
        <f t="shared" si="9"/>
        <v>SI</v>
      </c>
      <c r="L59" s="6"/>
    </row>
    <row r="60" spans="1:12">
      <c r="A60" s="10" t="s">
        <v>69</v>
      </c>
      <c r="B60" s="7">
        <v>6</v>
      </c>
      <c r="C60" s="7">
        <v>6.5</v>
      </c>
      <c r="D60" s="10">
        <v>100</v>
      </c>
      <c r="E60" s="7">
        <f t="shared" si="5"/>
        <v>30</v>
      </c>
      <c r="F60" s="4">
        <v>4173</v>
      </c>
      <c r="G60" s="7">
        <f t="shared" si="6"/>
        <v>17.809999999999999</v>
      </c>
      <c r="H60" s="7">
        <v>5.5</v>
      </c>
      <c r="I60" s="5">
        <f t="shared" si="7"/>
        <v>65.81</v>
      </c>
      <c r="J60" s="6">
        <f t="shared" si="8"/>
        <v>53</v>
      </c>
      <c r="K60" s="6" t="str">
        <f t="shared" si="9"/>
        <v>SI</v>
      </c>
      <c r="L60" s="6"/>
    </row>
    <row r="61" spans="1:12">
      <c r="A61" s="10" t="s">
        <v>70</v>
      </c>
      <c r="B61" s="7">
        <v>3</v>
      </c>
      <c r="C61" s="7">
        <v>0</v>
      </c>
      <c r="D61" s="10">
        <v>94.66</v>
      </c>
      <c r="E61" s="7">
        <f t="shared" si="5"/>
        <v>28.4</v>
      </c>
      <c r="F61" s="4">
        <v>7123</v>
      </c>
      <c r="G61" s="7">
        <f t="shared" si="6"/>
        <v>30.4</v>
      </c>
      <c r="H61" s="7">
        <v>4</v>
      </c>
      <c r="I61" s="5">
        <f t="shared" si="7"/>
        <v>65.8</v>
      </c>
      <c r="J61" s="6">
        <f t="shared" si="8"/>
        <v>54</v>
      </c>
      <c r="K61" s="6" t="str">
        <f t="shared" si="9"/>
        <v>SI</v>
      </c>
      <c r="L61" s="6"/>
    </row>
    <row r="62" spans="1:12">
      <c r="A62" s="10" t="s">
        <v>71</v>
      </c>
      <c r="B62" s="7">
        <v>8.5</v>
      </c>
      <c r="C62" s="7">
        <v>7</v>
      </c>
      <c r="D62" s="10">
        <v>100</v>
      </c>
      <c r="E62" s="7">
        <f t="shared" si="5"/>
        <v>30</v>
      </c>
      <c r="F62" s="4">
        <v>2746</v>
      </c>
      <c r="G62" s="7">
        <f t="shared" si="6"/>
        <v>11.72</v>
      </c>
      <c r="H62" s="7">
        <v>8.5</v>
      </c>
      <c r="I62" s="5">
        <f t="shared" si="7"/>
        <v>65.72</v>
      </c>
      <c r="J62" s="6">
        <f t="shared" si="8"/>
        <v>55</v>
      </c>
      <c r="K62" s="6" t="str">
        <f t="shared" si="9"/>
        <v>SI</v>
      </c>
      <c r="L62" s="6"/>
    </row>
    <row r="63" spans="1:12">
      <c r="A63" s="10" t="s">
        <v>72</v>
      </c>
      <c r="B63" s="7">
        <v>7</v>
      </c>
      <c r="C63" s="7">
        <v>5</v>
      </c>
      <c r="D63" s="10">
        <v>100</v>
      </c>
      <c r="E63" s="7">
        <f t="shared" si="5"/>
        <v>30</v>
      </c>
      <c r="F63" s="4">
        <v>3977</v>
      </c>
      <c r="G63" s="7">
        <f t="shared" si="6"/>
        <v>16.97</v>
      </c>
      <c r="H63" s="7">
        <v>6.5</v>
      </c>
      <c r="I63" s="5">
        <f t="shared" si="7"/>
        <v>65.47</v>
      </c>
      <c r="J63" s="6">
        <f t="shared" si="8"/>
        <v>56</v>
      </c>
      <c r="K63" s="6" t="str">
        <f t="shared" si="9"/>
        <v>SI</v>
      </c>
      <c r="L63" s="6"/>
    </row>
    <row r="64" spans="1:12">
      <c r="A64" s="10" t="s">
        <v>73</v>
      </c>
      <c r="B64" s="7">
        <v>8.5</v>
      </c>
      <c r="C64" s="7">
        <v>9</v>
      </c>
      <c r="D64" s="10">
        <v>100</v>
      </c>
      <c r="E64" s="7">
        <f t="shared" si="5"/>
        <v>30</v>
      </c>
      <c r="F64" s="4">
        <v>2556</v>
      </c>
      <c r="G64" s="7">
        <f t="shared" si="6"/>
        <v>10.91</v>
      </c>
      <c r="H64" s="7">
        <v>7</v>
      </c>
      <c r="I64" s="5">
        <f t="shared" si="7"/>
        <v>65.41</v>
      </c>
      <c r="J64" s="6">
        <f t="shared" si="8"/>
        <v>57</v>
      </c>
      <c r="K64" s="6" t="str">
        <f t="shared" si="9"/>
        <v>SI</v>
      </c>
      <c r="L64" s="6"/>
    </row>
    <row r="65" spans="1:12">
      <c r="A65" s="10" t="s">
        <v>74</v>
      </c>
      <c r="B65" s="7">
        <v>5.5</v>
      </c>
      <c r="C65" s="7">
        <v>6.5</v>
      </c>
      <c r="D65" s="10">
        <v>100</v>
      </c>
      <c r="E65" s="7">
        <f t="shared" si="5"/>
        <v>30</v>
      </c>
      <c r="F65" s="4">
        <v>4185</v>
      </c>
      <c r="G65" s="7">
        <f t="shared" si="6"/>
        <v>17.86</v>
      </c>
      <c r="H65" s="7">
        <v>5.5</v>
      </c>
      <c r="I65" s="5">
        <f t="shared" si="7"/>
        <v>65.36</v>
      </c>
      <c r="J65" s="6">
        <f t="shared" si="8"/>
        <v>58</v>
      </c>
      <c r="K65" s="6" t="str">
        <f t="shared" si="9"/>
        <v>SI</v>
      </c>
      <c r="L65" s="6"/>
    </row>
    <row r="66" spans="1:12">
      <c r="A66" s="10" t="s">
        <v>75</v>
      </c>
      <c r="B66" s="7">
        <v>5</v>
      </c>
      <c r="C66" s="7">
        <v>6.5</v>
      </c>
      <c r="D66" s="10">
        <v>100</v>
      </c>
      <c r="E66" s="7">
        <f t="shared" si="5"/>
        <v>30</v>
      </c>
      <c r="F66" s="4">
        <v>4144</v>
      </c>
      <c r="G66" s="7">
        <f t="shared" si="6"/>
        <v>17.690000000000001</v>
      </c>
      <c r="H66" s="7">
        <v>6</v>
      </c>
      <c r="I66" s="5">
        <f t="shared" si="7"/>
        <v>65.19</v>
      </c>
      <c r="J66" s="6">
        <f t="shared" si="8"/>
        <v>59</v>
      </c>
      <c r="K66" s="6" t="str">
        <f t="shared" si="9"/>
        <v>SI</v>
      </c>
      <c r="L66" s="6"/>
    </row>
    <row r="67" spans="1:12">
      <c r="A67" s="10" t="s">
        <v>76</v>
      </c>
      <c r="B67" s="7">
        <v>7</v>
      </c>
      <c r="C67" s="7">
        <v>9</v>
      </c>
      <c r="D67" s="10">
        <v>99.34</v>
      </c>
      <c r="E67" s="7">
        <f t="shared" si="5"/>
        <v>29.8</v>
      </c>
      <c r="F67" s="4">
        <v>2633</v>
      </c>
      <c r="G67" s="7">
        <f t="shared" si="6"/>
        <v>11.24</v>
      </c>
      <c r="H67" s="7">
        <v>8</v>
      </c>
      <c r="I67" s="5">
        <f t="shared" si="7"/>
        <v>65.040000000000006</v>
      </c>
      <c r="J67" s="6">
        <f t="shared" si="8"/>
        <v>60</v>
      </c>
      <c r="K67" s="6" t="str">
        <f t="shared" si="9"/>
        <v>SI</v>
      </c>
      <c r="L67" s="6"/>
    </row>
    <row r="68" spans="1:12">
      <c r="A68" s="10" t="s">
        <v>77</v>
      </c>
      <c r="B68" s="7">
        <v>6</v>
      </c>
      <c r="C68" s="7">
        <v>5.5</v>
      </c>
      <c r="D68" s="10">
        <v>100</v>
      </c>
      <c r="E68" s="7">
        <f t="shared" si="5"/>
        <v>30</v>
      </c>
      <c r="F68" s="4">
        <v>4081</v>
      </c>
      <c r="G68" s="7">
        <f t="shared" si="6"/>
        <v>17.420000000000002</v>
      </c>
      <c r="H68" s="7">
        <v>6</v>
      </c>
      <c r="I68" s="5">
        <f t="shared" si="7"/>
        <v>64.92</v>
      </c>
      <c r="J68" s="6">
        <f t="shared" si="8"/>
        <v>61</v>
      </c>
      <c r="K68" s="6" t="str">
        <f t="shared" si="9"/>
        <v>SI</v>
      </c>
      <c r="L68" s="6"/>
    </row>
    <row r="69" spans="1:12">
      <c r="A69" s="10" t="s">
        <v>78</v>
      </c>
      <c r="B69" s="7">
        <v>6</v>
      </c>
      <c r="C69" s="7">
        <v>5.5</v>
      </c>
      <c r="D69" s="10">
        <v>100</v>
      </c>
      <c r="E69" s="7">
        <f t="shared" si="5"/>
        <v>30</v>
      </c>
      <c r="F69" s="4">
        <v>4137</v>
      </c>
      <c r="G69" s="7">
        <f t="shared" si="6"/>
        <v>17.66</v>
      </c>
      <c r="H69" s="7">
        <v>5.5</v>
      </c>
      <c r="I69" s="5">
        <f t="shared" si="7"/>
        <v>64.66</v>
      </c>
      <c r="J69" s="6">
        <f t="shared" si="8"/>
        <v>62</v>
      </c>
      <c r="K69" s="6" t="str">
        <f t="shared" si="9"/>
        <v>SI</v>
      </c>
      <c r="L69" s="6"/>
    </row>
    <row r="70" spans="1:12">
      <c r="A70" s="10" t="s">
        <v>79</v>
      </c>
      <c r="B70" s="7">
        <v>7</v>
      </c>
      <c r="C70" s="7">
        <v>7.5</v>
      </c>
      <c r="D70" s="10">
        <v>100</v>
      </c>
      <c r="E70" s="7">
        <f t="shared" si="5"/>
        <v>30</v>
      </c>
      <c r="F70" s="4">
        <v>2906</v>
      </c>
      <c r="G70" s="7">
        <f t="shared" si="6"/>
        <v>12.4</v>
      </c>
      <c r="H70" s="7">
        <v>7.5</v>
      </c>
      <c r="I70" s="5">
        <f t="shared" si="7"/>
        <v>64.400000000000006</v>
      </c>
      <c r="J70" s="6">
        <f t="shared" si="8"/>
        <v>63</v>
      </c>
      <c r="K70" s="6" t="str">
        <f t="shared" si="9"/>
        <v>SI</v>
      </c>
      <c r="L70" s="6"/>
    </row>
    <row r="71" spans="1:12">
      <c r="A71" s="10" t="s">
        <v>80</v>
      </c>
      <c r="B71" s="7">
        <v>7.5</v>
      </c>
      <c r="C71" s="7">
        <v>4.5</v>
      </c>
      <c r="D71" s="10">
        <v>100</v>
      </c>
      <c r="E71" s="7">
        <f t="shared" si="5"/>
        <v>30</v>
      </c>
      <c r="F71" s="4">
        <v>4046</v>
      </c>
      <c r="G71" s="7">
        <f t="shared" si="6"/>
        <v>17.27</v>
      </c>
      <c r="H71" s="7">
        <v>5</v>
      </c>
      <c r="I71" s="5">
        <f t="shared" si="7"/>
        <v>64.27</v>
      </c>
      <c r="J71" s="6">
        <f t="shared" si="8"/>
        <v>64</v>
      </c>
      <c r="K71" s="6" t="str">
        <f t="shared" si="9"/>
        <v>SI</v>
      </c>
      <c r="L71" s="6"/>
    </row>
    <row r="72" spans="1:12">
      <c r="A72" s="10" t="s">
        <v>81</v>
      </c>
      <c r="B72" s="7">
        <v>6</v>
      </c>
      <c r="C72" s="7">
        <v>6.5</v>
      </c>
      <c r="D72" s="10">
        <v>100</v>
      </c>
      <c r="E72" s="7">
        <f t="shared" ref="E72:E103" si="10">+ROUND(D72*30%,2)</f>
        <v>30</v>
      </c>
      <c r="F72" s="4">
        <v>4044</v>
      </c>
      <c r="G72" s="7">
        <f t="shared" ref="G72:G103" si="11">ROUND((F72/MAX(F:F))*40,2)</f>
        <v>17.260000000000002</v>
      </c>
      <c r="H72" s="7">
        <v>4.5</v>
      </c>
      <c r="I72" s="5">
        <f t="shared" ref="I72:I103" si="12">+ROUND(B72+C72+E72+G72+H72,2)</f>
        <v>64.260000000000005</v>
      </c>
      <c r="J72" s="6">
        <f t="shared" ref="J72:J103" si="13">+_xlfn.RANK.AVG(I72,I:I)</f>
        <v>65</v>
      </c>
      <c r="K72" s="6" t="str">
        <f t="shared" ref="K72:K103" si="14">+IF(I72&gt;=37,"SI","NO")</f>
        <v>SI</v>
      </c>
      <c r="L72" s="6"/>
    </row>
    <row r="73" spans="1:12">
      <c r="A73" s="10" t="s">
        <v>82</v>
      </c>
      <c r="B73" s="7">
        <v>5</v>
      </c>
      <c r="C73" s="7">
        <v>7</v>
      </c>
      <c r="D73" s="10">
        <v>100</v>
      </c>
      <c r="E73" s="7">
        <f t="shared" si="10"/>
        <v>30</v>
      </c>
      <c r="F73" s="4">
        <v>4158</v>
      </c>
      <c r="G73" s="7">
        <f t="shared" si="11"/>
        <v>17.75</v>
      </c>
      <c r="H73" s="7">
        <v>4.5</v>
      </c>
      <c r="I73" s="5">
        <f t="shared" si="12"/>
        <v>64.25</v>
      </c>
      <c r="J73" s="6">
        <f t="shared" si="13"/>
        <v>66</v>
      </c>
      <c r="K73" s="6" t="str">
        <f t="shared" si="14"/>
        <v>SI</v>
      </c>
      <c r="L73" s="6"/>
    </row>
    <row r="74" spans="1:12">
      <c r="A74" s="10" t="s">
        <v>83</v>
      </c>
      <c r="B74" s="7">
        <v>7</v>
      </c>
      <c r="C74" s="7">
        <v>7.5</v>
      </c>
      <c r="D74" s="10">
        <v>100</v>
      </c>
      <c r="E74" s="7">
        <f t="shared" si="10"/>
        <v>30</v>
      </c>
      <c r="F74" s="4">
        <v>2919</v>
      </c>
      <c r="G74" s="7">
        <f t="shared" si="11"/>
        <v>12.46</v>
      </c>
      <c r="H74" s="7">
        <v>6.5</v>
      </c>
      <c r="I74" s="5">
        <f t="shared" si="12"/>
        <v>63.46</v>
      </c>
      <c r="J74" s="6">
        <f t="shared" si="13"/>
        <v>67</v>
      </c>
      <c r="K74" s="6" t="str">
        <f t="shared" si="14"/>
        <v>SI</v>
      </c>
      <c r="L74" s="6"/>
    </row>
    <row r="75" spans="1:12">
      <c r="A75" s="10" t="s">
        <v>84</v>
      </c>
      <c r="B75" s="7">
        <v>9.5</v>
      </c>
      <c r="C75" s="7">
        <v>6</v>
      </c>
      <c r="D75" s="10">
        <v>100</v>
      </c>
      <c r="E75" s="7">
        <f t="shared" si="10"/>
        <v>30</v>
      </c>
      <c r="F75" s="4">
        <v>2556</v>
      </c>
      <c r="G75" s="7">
        <f t="shared" si="11"/>
        <v>10.91</v>
      </c>
      <c r="H75" s="7">
        <v>7</v>
      </c>
      <c r="I75" s="5">
        <f t="shared" si="12"/>
        <v>63.41</v>
      </c>
      <c r="J75" s="6">
        <f t="shared" si="13"/>
        <v>68</v>
      </c>
      <c r="K75" s="6" t="str">
        <f t="shared" si="14"/>
        <v>SI</v>
      </c>
      <c r="L75" s="6"/>
    </row>
    <row r="76" spans="1:12">
      <c r="A76" s="10" t="s">
        <v>85</v>
      </c>
      <c r="B76" s="7">
        <v>4.5</v>
      </c>
      <c r="C76" s="7">
        <v>3.5</v>
      </c>
      <c r="D76" s="10">
        <v>100</v>
      </c>
      <c r="E76" s="7">
        <f t="shared" si="10"/>
        <v>30</v>
      </c>
      <c r="F76" s="4">
        <v>4627</v>
      </c>
      <c r="G76" s="7">
        <f t="shared" si="11"/>
        <v>19.75</v>
      </c>
      <c r="H76" s="7">
        <v>5.5</v>
      </c>
      <c r="I76" s="5">
        <f t="shared" si="12"/>
        <v>63.25</v>
      </c>
      <c r="J76" s="6">
        <f t="shared" si="13"/>
        <v>69</v>
      </c>
      <c r="K76" s="6" t="str">
        <f t="shared" si="14"/>
        <v>SI</v>
      </c>
      <c r="L76" s="6"/>
    </row>
    <row r="77" spans="1:12">
      <c r="A77" s="10" t="s">
        <v>86</v>
      </c>
      <c r="B77" s="7">
        <v>6</v>
      </c>
      <c r="C77" s="7">
        <v>7</v>
      </c>
      <c r="D77" s="10">
        <v>100</v>
      </c>
      <c r="E77" s="7">
        <f t="shared" si="10"/>
        <v>30</v>
      </c>
      <c r="F77" s="4">
        <v>3375</v>
      </c>
      <c r="G77" s="7">
        <f t="shared" si="11"/>
        <v>14.4</v>
      </c>
      <c r="H77" s="7">
        <v>5.5</v>
      </c>
      <c r="I77" s="5">
        <f t="shared" si="12"/>
        <v>62.9</v>
      </c>
      <c r="J77" s="6">
        <f t="shared" si="13"/>
        <v>70.5</v>
      </c>
      <c r="K77" s="6" t="str">
        <f t="shared" si="14"/>
        <v>SI</v>
      </c>
      <c r="L77" s="6"/>
    </row>
    <row r="78" spans="1:12">
      <c r="A78" s="10" t="s">
        <v>87</v>
      </c>
      <c r="B78" s="7">
        <v>4</v>
      </c>
      <c r="C78" s="7">
        <v>6</v>
      </c>
      <c r="D78" s="10">
        <v>100</v>
      </c>
      <c r="E78" s="7">
        <f t="shared" si="10"/>
        <v>30</v>
      </c>
      <c r="F78" s="4">
        <v>4194</v>
      </c>
      <c r="G78" s="7">
        <f t="shared" si="11"/>
        <v>17.899999999999999</v>
      </c>
      <c r="H78" s="7">
        <v>5</v>
      </c>
      <c r="I78" s="5">
        <f t="shared" si="12"/>
        <v>62.9</v>
      </c>
      <c r="J78" s="6">
        <f t="shared" si="13"/>
        <v>70.5</v>
      </c>
      <c r="K78" s="6" t="str">
        <f t="shared" si="14"/>
        <v>SI</v>
      </c>
      <c r="L78" s="6"/>
    </row>
    <row r="79" spans="1:12">
      <c r="A79" s="10" t="s">
        <v>88</v>
      </c>
      <c r="B79" s="7">
        <v>5</v>
      </c>
      <c r="C79" s="7">
        <v>5.5</v>
      </c>
      <c r="D79" s="10">
        <v>100</v>
      </c>
      <c r="E79" s="7">
        <f t="shared" si="10"/>
        <v>30</v>
      </c>
      <c r="F79" s="4">
        <v>4381</v>
      </c>
      <c r="G79" s="7">
        <f t="shared" si="11"/>
        <v>18.7</v>
      </c>
      <c r="H79" s="7">
        <v>3.5</v>
      </c>
      <c r="I79" s="5">
        <f t="shared" si="12"/>
        <v>62.7</v>
      </c>
      <c r="J79" s="6">
        <f t="shared" si="13"/>
        <v>72</v>
      </c>
      <c r="K79" s="6" t="str">
        <f t="shared" si="14"/>
        <v>SI</v>
      </c>
      <c r="L79" s="6"/>
    </row>
    <row r="80" spans="1:12">
      <c r="A80" s="10" t="s">
        <v>89</v>
      </c>
      <c r="B80" s="7">
        <v>6.5</v>
      </c>
      <c r="C80" s="7">
        <v>5.5</v>
      </c>
      <c r="D80" s="10">
        <v>100</v>
      </c>
      <c r="E80" s="7">
        <f t="shared" si="10"/>
        <v>30</v>
      </c>
      <c r="F80" s="4">
        <v>3443</v>
      </c>
      <c r="G80" s="7">
        <f t="shared" si="11"/>
        <v>14.69</v>
      </c>
      <c r="H80" s="7">
        <v>6</v>
      </c>
      <c r="I80" s="5">
        <f t="shared" si="12"/>
        <v>62.69</v>
      </c>
      <c r="J80" s="6">
        <f t="shared" si="13"/>
        <v>73</v>
      </c>
      <c r="K80" s="6" t="str">
        <f t="shared" si="14"/>
        <v>SI</v>
      </c>
      <c r="L80" s="6"/>
    </row>
    <row r="81" spans="1:12">
      <c r="A81" s="10" t="s">
        <v>90</v>
      </c>
      <c r="B81" s="7">
        <v>5.5</v>
      </c>
      <c r="C81" s="7">
        <v>7.5</v>
      </c>
      <c r="D81" s="10">
        <v>100</v>
      </c>
      <c r="E81" s="7">
        <f t="shared" si="10"/>
        <v>30</v>
      </c>
      <c r="F81" s="4">
        <v>2919</v>
      </c>
      <c r="G81" s="7">
        <f t="shared" si="11"/>
        <v>12.46</v>
      </c>
      <c r="H81" s="7">
        <v>7</v>
      </c>
      <c r="I81" s="5">
        <f t="shared" si="12"/>
        <v>62.46</v>
      </c>
      <c r="J81" s="6">
        <f t="shared" si="13"/>
        <v>74</v>
      </c>
      <c r="K81" s="6" t="str">
        <f t="shared" si="14"/>
        <v>SI</v>
      </c>
      <c r="L81" s="6"/>
    </row>
    <row r="82" spans="1:12">
      <c r="A82" s="10" t="s">
        <v>91</v>
      </c>
      <c r="B82" s="7">
        <v>8</v>
      </c>
      <c r="C82" s="7">
        <v>6.5</v>
      </c>
      <c r="D82" s="10">
        <v>100</v>
      </c>
      <c r="E82" s="7">
        <f t="shared" si="10"/>
        <v>30</v>
      </c>
      <c r="F82" s="4">
        <v>2556</v>
      </c>
      <c r="G82" s="7">
        <f t="shared" si="11"/>
        <v>10.91</v>
      </c>
      <c r="H82" s="7">
        <v>7</v>
      </c>
      <c r="I82" s="5">
        <f t="shared" si="12"/>
        <v>62.41</v>
      </c>
      <c r="J82" s="6">
        <f t="shared" si="13"/>
        <v>75</v>
      </c>
      <c r="K82" s="6" t="str">
        <f t="shared" si="14"/>
        <v>SI</v>
      </c>
      <c r="L82" s="6"/>
    </row>
    <row r="83" spans="1:12">
      <c r="A83" s="10" t="s">
        <v>92</v>
      </c>
      <c r="B83" s="7">
        <v>7</v>
      </c>
      <c r="C83" s="7">
        <v>8</v>
      </c>
      <c r="D83" s="10">
        <v>100</v>
      </c>
      <c r="E83" s="7">
        <f t="shared" si="10"/>
        <v>30</v>
      </c>
      <c r="F83" s="4">
        <v>2633</v>
      </c>
      <c r="G83" s="7">
        <f t="shared" si="11"/>
        <v>11.24</v>
      </c>
      <c r="H83" s="7">
        <v>6</v>
      </c>
      <c r="I83" s="5">
        <f t="shared" si="12"/>
        <v>62.24</v>
      </c>
      <c r="J83" s="6">
        <f t="shared" si="13"/>
        <v>76</v>
      </c>
      <c r="K83" s="6" t="str">
        <f t="shared" si="14"/>
        <v>SI</v>
      </c>
      <c r="L83" s="6"/>
    </row>
    <row r="84" spans="1:12">
      <c r="A84" s="10" t="s">
        <v>93</v>
      </c>
      <c r="B84" s="7">
        <v>8.5</v>
      </c>
      <c r="C84" s="7">
        <v>6.5</v>
      </c>
      <c r="D84" s="10">
        <v>100</v>
      </c>
      <c r="E84" s="7">
        <f t="shared" si="10"/>
        <v>30</v>
      </c>
      <c r="F84" s="4">
        <v>2556</v>
      </c>
      <c r="G84" s="7">
        <f t="shared" si="11"/>
        <v>10.91</v>
      </c>
      <c r="H84" s="7">
        <v>6</v>
      </c>
      <c r="I84" s="5">
        <f t="shared" si="12"/>
        <v>61.91</v>
      </c>
      <c r="J84" s="6">
        <f t="shared" si="13"/>
        <v>77</v>
      </c>
      <c r="K84" s="6" t="str">
        <f t="shared" si="14"/>
        <v>SI</v>
      </c>
      <c r="L84" s="6"/>
    </row>
    <row r="85" spans="1:12">
      <c r="A85" s="10" t="s">
        <v>94</v>
      </c>
      <c r="B85" s="7">
        <v>7</v>
      </c>
      <c r="C85" s="7">
        <v>5</v>
      </c>
      <c r="D85" s="10">
        <v>100</v>
      </c>
      <c r="E85" s="7">
        <f t="shared" si="10"/>
        <v>30</v>
      </c>
      <c r="F85" s="4">
        <v>2919</v>
      </c>
      <c r="G85" s="7">
        <f t="shared" si="11"/>
        <v>12.46</v>
      </c>
      <c r="H85" s="7">
        <v>7</v>
      </c>
      <c r="I85" s="5">
        <f t="shared" si="12"/>
        <v>61.46</v>
      </c>
      <c r="J85" s="6">
        <f t="shared" si="13"/>
        <v>78</v>
      </c>
      <c r="K85" s="6" t="str">
        <f t="shared" si="14"/>
        <v>SI</v>
      </c>
      <c r="L85" s="6"/>
    </row>
    <row r="86" spans="1:12">
      <c r="A86" s="10" t="s">
        <v>95</v>
      </c>
      <c r="B86" s="7">
        <v>5</v>
      </c>
      <c r="C86" s="7">
        <v>4.5</v>
      </c>
      <c r="D86" s="10">
        <v>100</v>
      </c>
      <c r="E86" s="7">
        <f t="shared" si="10"/>
        <v>30</v>
      </c>
      <c r="F86" s="4">
        <v>4177</v>
      </c>
      <c r="G86" s="7">
        <f t="shared" si="11"/>
        <v>17.829999999999998</v>
      </c>
      <c r="H86" s="7">
        <v>4</v>
      </c>
      <c r="I86" s="5">
        <f t="shared" si="12"/>
        <v>61.33</v>
      </c>
      <c r="J86" s="6">
        <f t="shared" si="13"/>
        <v>79</v>
      </c>
      <c r="K86" s="6" t="str">
        <f t="shared" si="14"/>
        <v>SI</v>
      </c>
      <c r="L86" s="6"/>
    </row>
    <row r="87" spans="1:12">
      <c r="A87" s="10" t="s">
        <v>96</v>
      </c>
      <c r="B87" s="7">
        <v>4.5</v>
      </c>
      <c r="C87" s="7">
        <v>3.5</v>
      </c>
      <c r="D87" s="10">
        <v>100</v>
      </c>
      <c r="E87" s="7">
        <f t="shared" si="10"/>
        <v>30</v>
      </c>
      <c r="F87" s="4">
        <v>4131</v>
      </c>
      <c r="G87" s="7">
        <f t="shared" si="11"/>
        <v>17.63</v>
      </c>
      <c r="H87" s="7">
        <v>5.5</v>
      </c>
      <c r="I87" s="5">
        <f t="shared" si="12"/>
        <v>61.13</v>
      </c>
      <c r="J87" s="6">
        <f t="shared" si="13"/>
        <v>80</v>
      </c>
      <c r="K87" s="6" t="str">
        <f t="shared" si="14"/>
        <v>SI</v>
      </c>
      <c r="L87" s="6"/>
    </row>
    <row r="88" spans="1:12">
      <c r="A88" s="10" t="s">
        <v>97</v>
      </c>
      <c r="B88" s="7">
        <v>6</v>
      </c>
      <c r="C88" s="7">
        <v>7</v>
      </c>
      <c r="D88" s="10">
        <v>100</v>
      </c>
      <c r="E88" s="7">
        <f t="shared" si="10"/>
        <v>30</v>
      </c>
      <c r="F88" s="4">
        <v>2339</v>
      </c>
      <c r="G88" s="7">
        <f t="shared" si="11"/>
        <v>9.98</v>
      </c>
      <c r="H88" s="7">
        <v>8</v>
      </c>
      <c r="I88" s="5">
        <f t="shared" si="12"/>
        <v>60.98</v>
      </c>
      <c r="J88" s="6">
        <f t="shared" si="13"/>
        <v>81</v>
      </c>
      <c r="K88" s="6" t="str">
        <f t="shared" si="14"/>
        <v>SI</v>
      </c>
      <c r="L88" s="6"/>
    </row>
    <row r="89" spans="1:12">
      <c r="A89" s="10" t="s">
        <v>98</v>
      </c>
      <c r="B89" s="7">
        <v>4.5</v>
      </c>
      <c r="C89" s="7">
        <v>6.5</v>
      </c>
      <c r="D89" s="10">
        <v>100</v>
      </c>
      <c r="E89" s="7">
        <f t="shared" si="10"/>
        <v>30</v>
      </c>
      <c r="F89" s="4">
        <v>3728</v>
      </c>
      <c r="G89" s="7">
        <f t="shared" si="11"/>
        <v>15.91</v>
      </c>
      <c r="H89" s="7">
        <v>4</v>
      </c>
      <c r="I89" s="5">
        <f t="shared" si="12"/>
        <v>60.91</v>
      </c>
      <c r="J89" s="6">
        <f t="shared" si="13"/>
        <v>82</v>
      </c>
      <c r="K89" s="6" t="str">
        <f t="shared" si="14"/>
        <v>SI</v>
      </c>
      <c r="L89" s="6"/>
    </row>
    <row r="90" spans="1:12">
      <c r="A90" s="10" t="s">
        <v>99</v>
      </c>
      <c r="B90" s="7">
        <v>4.5</v>
      </c>
      <c r="C90" s="7">
        <v>8.5</v>
      </c>
      <c r="D90" s="10">
        <v>100</v>
      </c>
      <c r="E90" s="7">
        <f t="shared" si="10"/>
        <v>30</v>
      </c>
      <c r="F90" s="4">
        <v>2904</v>
      </c>
      <c r="G90" s="7">
        <f t="shared" si="11"/>
        <v>12.39</v>
      </c>
      <c r="H90" s="7">
        <v>5.5</v>
      </c>
      <c r="I90" s="5">
        <f t="shared" si="12"/>
        <v>60.89</v>
      </c>
      <c r="J90" s="6">
        <f t="shared" si="13"/>
        <v>83</v>
      </c>
      <c r="K90" s="6" t="str">
        <f t="shared" si="14"/>
        <v>SI</v>
      </c>
      <c r="L90" s="6"/>
    </row>
    <row r="91" spans="1:12">
      <c r="A91" s="10" t="s">
        <v>100</v>
      </c>
      <c r="B91" s="7">
        <v>7.5</v>
      </c>
      <c r="C91" s="7">
        <v>7.5</v>
      </c>
      <c r="D91" s="10">
        <v>100</v>
      </c>
      <c r="E91" s="7">
        <f t="shared" si="10"/>
        <v>30</v>
      </c>
      <c r="F91" s="4">
        <v>2782</v>
      </c>
      <c r="G91" s="7">
        <f t="shared" si="11"/>
        <v>11.87</v>
      </c>
      <c r="H91" s="7">
        <v>4</v>
      </c>
      <c r="I91" s="5">
        <f t="shared" si="12"/>
        <v>60.87</v>
      </c>
      <c r="J91" s="6">
        <f t="shared" si="13"/>
        <v>84</v>
      </c>
      <c r="K91" s="6" t="str">
        <f t="shared" si="14"/>
        <v>SI</v>
      </c>
      <c r="L91" s="6"/>
    </row>
    <row r="92" spans="1:12">
      <c r="A92" s="10" t="s">
        <v>101</v>
      </c>
      <c r="B92" s="7">
        <v>5</v>
      </c>
      <c r="C92" s="7">
        <v>6.5</v>
      </c>
      <c r="D92" s="10">
        <v>86.68</v>
      </c>
      <c r="E92" s="7">
        <f t="shared" si="10"/>
        <v>26</v>
      </c>
      <c r="F92" s="4">
        <v>4177</v>
      </c>
      <c r="G92" s="7">
        <f t="shared" si="11"/>
        <v>17.829999999999998</v>
      </c>
      <c r="H92" s="7">
        <v>5</v>
      </c>
      <c r="I92" s="5">
        <f t="shared" si="12"/>
        <v>60.33</v>
      </c>
      <c r="J92" s="6">
        <f t="shared" si="13"/>
        <v>85</v>
      </c>
      <c r="K92" s="6" t="str">
        <f t="shared" si="14"/>
        <v>SI</v>
      </c>
      <c r="L92" s="6"/>
    </row>
    <row r="93" spans="1:12">
      <c r="A93" s="10" t="s">
        <v>102</v>
      </c>
      <c r="B93" s="7">
        <v>7.5</v>
      </c>
      <c r="C93" s="7">
        <v>5.5</v>
      </c>
      <c r="D93" s="10">
        <v>99.34</v>
      </c>
      <c r="E93" s="7">
        <f t="shared" si="10"/>
        <v>29.8</v>
      </c>
      <c r="F93" s="4">
        <v>2556</v>
      </c>
      <c r="G93" s="7">
        <f t="shared" si="11"/>
        <v>10.91</v>
      </c>
      <c r="H93" s="7">
        <v>6.5</v>
      </c>
      <c r="I93" s="5">
        <f t="shared" si="12"/>
        <v>60.21</v>
      </c>
      <c r="J93" s="6">
        <f t="shared" si="13"/>
        <v>86</v>
      </c>
      <c r="K93" s="6" t="str">
        <f t="shared" si="14"/>
        <v>SI</v>
      </c>
      <c r="L93" s="6"/>
    </row>
    <row r="94" spans="1:12">
      <c r="A94" s="10" t="s">
        <v>103</v>
      </c>
      <c r="B94" s="7">
        <v>6</v>
      </c>
      <c r="C94" s="7">
        <v>4.5</v>
      </c>
      <c r="D94" s="10">
        <v>100</v>
      </c>
      <c r="E94" s="7">
        <f t="shared" si="10"/>
        <v>30</v>
      </c>
      <c r="F94" s="4">
        <v>3191</v>
      </c>
      <c r="G94" s="7">
        <f t="shared" si="11"/>
        <v>13.62</v>
      </c>
      <c r="H94" s="7">
        <v>6</v>
      </c>
      <c r="I94" s="5">
        <f t="shared" si="12"/>
        <v>60.12</v>
      </c>
      <c r="J94" s="6">
        <f t="shared" si="13"/>
        <v>87</v>
      </c>
      <c r="K94" s="6" t="str">
        <f t="shared" si="14"/>
        <v>SI</v>
      </c>
      <c r="L94" s="6"/>
    </row>
    <row r="95" spans="1:12">
      <c r="A95" s="10" t="s">
        <v>104</v>
      </c>
      <c r="B95" s="7">
        <v>6</v>
      </c>
      <c r="C95" s="7">
        <v>7.5</v>
      </c>
      <c r="D95" s="10">
        <v>100</v>
      </c>
      <c r="E95" s="7">
        <f t="shared" si="10"/>
        <v>30</v>
      </c>
      <c r="F95" s="4">
        <v>2556</v>
      </c>
      <c r="G95" s="7">
        <f t="shared" si="11"/>
        <v>10.91</v>
      </c>
      <c r="H95" s="7">
        <v>5.5</v>
      </c>
      <c r="I95" s="5">
        <f t="shared" si="12"/>
        <v>59.91</v>
      </c>
      <c r="J95" s="6">
        <f t="shared" si="13"/>
        <v>88</v>
      </c>
      <c r="K95" s="6" t="str">
        <f t="shared" si="14"/>
        <v>SI</v>
      </c>
      <c r="L95" s="6"/>
    </row>
    <row r="96" spans="1:12">
      <c r="A96" s="10" t="s">
        <v>105</v>
      </c>
      <c r="B96" s="7">
        <v>5.5</v>
      </c>
      <c r="C96" s="7">
        <v>6.5</v>
      </c>
      <c r="D96" s="10">
        <v>83.66</v>
      </c>
      <c r="E96" s="7">
        <f t="shared" si="10"/>
        <v>25.1</v>
      </c>
      <c r="F96" s="4">
        <v>4627</v>
      </c>
      <c r="G96" s="7">
        <f t="shared" si="11"/>
        <v>19.75</v>
      </c>
      <c r="H96" s="7">
        <v>3</v>
      </c>
      <c r="I96" s="5">
        <f t="shared" si="12"/>
        <v>59.85</v>
      </c>
      <c r="J96" s="6">
        <f t="shared" si="13"/>
        <v>89</v>
      </c>
      <c r="K96" s="6" t="str">
        <f t="shared" si="14"/>
        <v>SI</v>
      </c>
      <c r="L96" s="6"/>
    </row>
    <row r="97" spans="1:12">
      <c r="A97" s="10" t="s">
        <v>106</v>
      </c>
      <c r="B97" s="7">
        <v>7</v>
      </c>
      <c r="C97" s="7">
        <v>0</v>
      </c>
      <c r="D97" s="10">
        <v>100</v>
      </c>
      <c r="E97" s="7">
        <f t="shared" si="10"/>
        <v>30</v>
      </c>
      <c r="F97" s="4">
        <v>3977</v>
      </c>
      <c r="G97" s="7">
        <f t="shared" si="11"/>
        <v>16.97</v>
      </c>
      <c r="H97" s="7">
        <v>5</v>
      </c>
      <c r="I97" s="5">
        <f t="shared" si="12"/>
        <v>58.97</v>
      </c>
      <c r="J97" s="6">
        <f t="shared" si="13"/>
        <v>90</v>
      </c>
      <c r="K97" s="6" t="str">
        <f t="shared" si="14"/>
        <v>SI</v>
      </c>
      <c r="L97" s="6"/>
    </row>
    <row r="98" spans="1:12">
      <c r="A98" s="10" t="s">
        <v>107</v>
      </c>
      <c r="B98" s="7">
        <v>6.5</v>
      </c>
      <c r="C98" s="7">
        <v>6</v>
      </c>
      <c r="D98" s="10">
        <v>100</v>
      </c>
      <c r="E98" s="7">
        <f t="shared" si="10"/>
        <v>30</v>
      </c>
      <c r="F98" s="4">
        <v>2556</v>
      </c>
      <c r="G98" s="7">
        <f t="shared" si="11"/>
        <v>10.91</v>
      </c>
      <c r="H98" s="7">
        <v>5.5</v>
      </c>
      <c r="I98" s="5">
        <f t="shared" si="12"/>
        <v>58.91</v>
      </c>
      <c r="J98" s="6">
        <f t="shared" si="13"/>
        <v>91</v>
      </c>
      <c r="K98" s="6" t="str">
        <f t="shared" si="14"/>
        <v>SI</v>
      </c>
      <c r="L98" s="6"/>
    </row>
    <row r="99" spans="1:12">
      <c r="A99" s="10" t="s">
        <v>108</v>
      </c>
      <c r="B99" s="7">
        <v>5</v>
      </c>
      <c r="C99" s="7">
        <v>2.5</v>
      </c>
      <c r="D99" s="10">
        <v>100</v>
      </c>
      <c r="E99" s="7">
        <f t="shared" si="10"/>
        <v>30</v>
      </c>
      <c r="F99" s="4">
        <v>3851</v>
      </c>
      <c r="G99" s="7">
        <f t="shared" si="11"/>
        <v>16.440000000000001</v>
      </c>
      <c r="H99" s="7">
        <v>4.5</v>
      </c>
      <c r="I99" s="5">
        <f t="shared" si="12"/>
        <v>58.44</v>
      </c>
      <c r="J99" s="6">
        <f t="shared" si="13"/>
        <v>92</v>
      </c>
      <c r="K99" s="6" t="str">
        <f t="shared" si="14"/>
        <v>SI</v>
      </c>
      <c r="L99" s="6"/>
    </row>
    <row r="100" spans="1:12">
      <c r="A100" s="10" t="s">
        <v>109</v>
      </c>
      <c r="B100" s="7">
        <v>5</v>
      </c>
      <c r="C100" s="7">
        <v>4.5</v>
      </c>
      <c r="D100" s="10">
        <v>100</v>
      </c>
      <c r="E100" s="7">
        <f t="shared" si="10"/>
        <v>30</v>
      </c>
      <c r="F100" s="4">
        <v>2521</v>
      </c>
      <c r="G100" s="7">
        <f t="shared" si="11"/>
        <v>10.76</v>
      </c>
      <c r="H100" s="7">
        <v>7</v>
      </c>
      <c r="I100" s="5">
        <f t="shared" si="12"/>
        <v>57.26</v>
      </c>
      <c r="J100" s="6">
        <f t="shared" si="13"/>
        <v>93</v>
      </c>
      <c r="K100" s="6" t="str">
        <f t="shared" si="14"/>
        <v>SI</v>
      </c>
      <c r="L100" s="6"/>
    </row>
    <row r="101" spans="1:12">
      <c r="A101" s="10" t="s">
        <v>110</v>
      </c>
      <c r="B101" s="7">
        <v>3</v>
      </c>
      <c r="C101" s="7">
        <v>5</v>
      </c>
      <c r="D101" s="10">
        <v>92.66</v>
      </c>
      <c r="E101" s="7">
        <f t="shared" si="10"/>
        <v>27.8</v>
      </c>
      <c r="F101" s="4">
        <v>4194</v>
      </c>
      <c r="G101" s="7">
        <f t="shared" si="11"/>
        <v>17.899999999999999</v>
      </c>
      <c r="H101" s="7">
        <v>3.5</v>
      </c>
      <c r="I101" s="5">
        <f t="shared" si="12"/>
        <v>57.2</v>
      </c>
      <c r="J101" s="6">
        <f t="shared" si="13"/>
        <v>94</v>
      </c>
      <c r="K101" s="6" t="str">
        <f t="shared" si="14"/>
        <v>SI</v>
      </c>
      <c r="L101" s="6"/>
    </row>
    <row r="102" spans="1:12">
      <c r="A102" s="10" t="s">
        <v>111</v>
      </c>
      <c r="B102" s="7">
        <v>4</v>
      </c>
      <c r="C102" s="7">
        <v>3</v>
      </c>
      <c r="D102" s="10">
        <v>100</v>
      </c>
      <c r="E102" s="7">
        <f t="shared" si="10"/>
        <v>30</v>
      </c>
      <c r="F102" s="4">
        <v>3984</v>
      </c>
      <c r="G102" s="7">
        <f t="shared" si="11"/>
        <v>17</v>
      </c>
      <c r="H102" s="7">
        <v>3</v>
      </c>
      <c r="I102" s="5">
        <f t="shared" si="12"/>
        <v>57</v>
      </c>
      <c r="J102" s="6">
        <f t="shared" si="13"/>
        <v>95</v>
      </c>
      <c r="K102" s="6" t="str">
        <f t="shared" si="14"/>
        <v>SI</v>
      </c>
      <c r="L102" s="6"/>
    </row>
    <row r="103" spans="1:12">
      <c r="A103" s="10" t="s">
        <v>112</v>
      </c>
      <c r="B103" s="7">
        <v>6</v>
      </c>
      <c r="C103" s="7">
        <v>6</v>
      </c>
      <c r="D103" s="10">
        <v>100</v>
      </c>
      <c r="E103" s="7">
        <f t="shared" si="10"/>
        <v>30</v>
      </c>
      <c r="F103" s="4">
        <v>2521</v>
      </c>
      <c r="G103" s="7">
        <f t="shared" si="11"/>
        <v>10.76</v>
      </c>
      <c r="H103" s="7">
        <v>4</v>
      </c>
      <c r="I103" s="5">
        <f t="shared" si="12"/>
        <v>56.76</v>
      </c>
      <c r="J103" s="6">
        <f t="shared" si="13"/>
        <v>96</v>
      </c>
      <c r="K103" s="6" t="str">
        <f t="shared" si="14"/>
        <v>SI</v>
      </c>
      <c r="L103" s="6"/>
    </row>
    <row r="104" spans="1:12">
      <c r="A104" s="10" t="s">
        <v>113</v>
      </c>
      <c r="B104" s="7">
        <v>4</v>
      </c>
      <c r="C104" s="7">
        <v>5</v>
      </c>
      <c r="D104" s="10">
        <v>100</v>
      </c>
      <c r="E104" s="7">
        <f t="shared" ref="E104:E135" si="15">+ROUND(D104*30%,2)</f>
        <v>30</v>
      </c>
      <c r="F104" s="4">
        <v>2919</v>
      </c>
      <c r="G104" s="7">
        <f t="shared" ref="G104:G135" si="16">ROUND((F104/MAX(F:F))*40,2)</f>
        <v>12.46</v>
      </c>
      <c r="H104" s="7">
        <v>5</v>
      </c>
      <c r="I104" s="5">
        <f t="shared" ref="I104:I135" si="17">+ROUND(B104+C104+E104+G104+H104,2)</f>
        <v>56.46</v>
      </c>
      <c r="J104" s="6">
        <f t="shared" ref="J104:J135" si="18">+_xlfn.RANK.AVG(I104,I:I)</f>
        <v>97</v>
      </c>
      <c r="K104" s="6" t="str">
        <f t="shared" ref="K104:K137" si="19">+IF(I104&gt;=37,"SI","NO")</f>
        <v>SI</v>
      </c>
      <c r="L104" s="6"/>
    </row>
    <row r="105" spans="1:12">
      <c r="A105" s="10" t="s">
        <v>114</v>
      </c>
      <c r="B105" s="7">
        <v>0</v>
      </c>
      <c r="C105" s="7">
        <v>7</v>
      </c>
      <c r="D105" s="10">
        <v>100</v>
      </c>
      <c r="E105" s="7">
        <f t="shared" si="15"/>
        <v>30</v>
      </c>
      <c r="F105" s="4">
        <v>3144</v>
      </c>
      <c r="G105" s="7">
        <f t="shared" si="16"/>
        <v>13.42</v>
      </c>
      <c r="H105" s="7">
        <v>6</v>
      </c>
      <c r="I105" s="5">
        <f t="shared" si="17"/>
        <v>56.42</v>
      </c>
      <c r="J105" s="6">
        <f t="shared" si="18"/>
        <v>98</v>
      </c>
      <c r="K105" s="6" t="str">
        <f t="shared" si="19"/>
        <v>SI</v>
      </c>
      <c r="L105" s="6"/>
    </row>
    <row r="106" spans="1:12">
      <c r="A106" s="10" t="s">
        <v>115</v>
      </c>
      <c r="B106" s="7">
        <v>2.5</v>
      </c>
      <c r="C106" s="7">
        <v>3.5</v>
      </c>
      <c r="D106" s="10">
        <v>100</v>
      </c>
      <c r="E106" s="7">
        <f t="shared" si="15"/>
        <v>30</v>
      </c>
      <c r="F106" s="4">
        <v>4047</v>
      </c>
      <c r="G106" s="7">
        <f t="shared" si="16"/>
        <v>17.27</v>
      </c>
      <c r="H106" s="7">
        <v>3</v>
      </c>
      <c r="I106" s="5">
        <f t="shared" si="17"/>
        <v>56.27</v>
      </c>
      <c r="J106" s="6">
        <f t="shared" si="18"/>
        <v>99</v>
      </c>
      <c r="K106" s="6" t="str">
        <f t="shared" si="19"/>
        <v>SI</v>
      </c>
      <c r="L106" s="6"/>
    </row>
    <row r="107" spans="1:12">
      <c r="A107" s="10" t="s">
        <v>116</v>
      </c>
      <c r="B107" s="7">
        <v>4.5</v>
      </c>
      <c r="C107" s="7">
        <v>5</v>
      </c>
      <c r="D107" s="10">
        <v>100</v>
      </c>
      <c r="E107" s="7">
        <f t="shared" si="15"/>
        <v>30</v>
      </c>
      <c r="F107" s="4">
        <v>2556</v>
      </c>
      <c r="G107" s="7">
        <f t="shared" si="16"/>
        <v>10.91</v>
      </c>
      <c r="H107" s="7">
        <v>5</v>
      </c>
      <c r="I107" s="5">
        <f t="shared" si="17"/>
        <v>55.41</v>
      </c>
      <c r="J107" s="6">
        <f t="shared" si="18"/>
        <v>100</v>
      </c>
      <c r="K107" s="6" t="str">
        <f t="shared" si="19"/>
        <v>SI</v>
      </c>
      <c r="L107" s="6" t="s">
        <v>117</v>
      </c>
    </row>
    <row r="108" spans="1:12">
      <c r="A108" s="10" t="s">
        <v>118</v>
      </c>
      <c r="B108" s="7">
        <v>3</v>
      </c>
      <c r="C108" s="7">
        <v>3.5</v>
      </c>
      <c r="D108" s="10">
        <v>100</v>
      </c>
      <c r="E108" s="7">
        <f t="shared" si="15"/>
        <v>30</v>
      </c>
      <c r="F108" s="4">
        <v>2919</v>
      </c>
      <c r="G108" s="7">
        <f t="shared" si="16"/>
        <v>12.46</v>
      </c>
      <c r="H108" s="7">
        <v>5</v>
      </c>
      <c r="I108" s="5">
        <f t="shared" si="17"/>
        <v>53.96</v>
      </c>
      <c r="J108" s="6">
        <f t="shared" si="18"/>
        <v>101</v>
      </c>
      <c r="K108" s="6" t="str">
        <f t="shared" si="19"/>
        <v>SI</v>
      </c>
      <c r="L108" s="6"/>
    </row>
    <row r="109" spans="1:12">
      <c r="A109" s="10" t="s">
        <v>119</v>
      </c>
      <c r="B109" s="7">
        <v>4</v>
      </c>
      <c r="C109" s="7">
        <v>5</v>
      </c>
      <c r="D109" s="10">
        <v>100</v>
      </c>
      <c r="E109" s="7">
        <f t="shared" si="15"/>
        <v>30</v>
      </c>
      <c r="F109" s="4">
        <v>2140</v>
      </c>
      <c r="G109" s="7">
        <f t="shared" si="16"/>
        <v>9.1300000000000008</v>
      </c>
      <c r="H109" s="7">
        <v>4.5</v>
      </c>
      <c r="I109" s="5">
        <f t="shared" si="17"/>
        <v>52.63</v>
      </c>
      <c r="J109" s="6">
        <f t="shared" si="18"/>
        <v>102</v>
      </c>
      <c r="K109" s="6" t="str">
        <f t="shared" si="19"/>
        <v>SI</v>
      </c>
      <c r="L109" s="6"/>
    </row>
    <row r="110" spans="1:12">
      <c r="A110" s="10" t="s">
        <v>120</v>
      </c>
      <c r="B110" s="7">
        <v>0</v>
      </c>
      <c r="C110" s="7">
        <v>5</v>
      </c>
      <c r="D110" s="10">
        <v>100</v>
      </c>
      <c r="E110" s="7">
        <f t="shared" si="15"/>
        <v>30</v>
      </c>
      <c r="F110" s="4">
        <v>2556</v>
      </c>
      <c r="G110" s="7">
        <f t="shared" si="16"/>
        <v>10.91</v>
      </c>
      <c r="H110" s="7">
        <v>6</v>
      </c>
      <c r="I110" s="5">
        <f t="shared" si="17"/>
        <v>51.91</v>
      </c>
      <c r="J110" s="6">
        <f t="shared" si="18"/>
        <v>103</v>
      </c>
      <c r="K110" s="6" t="str">
        <f t="shared" si="19"/>
        <v>SI</v>
      </c>
      <c r="L110" s="6"/>
    </row>
    <row r="111" spans="1:12">
      <c r="A111" s="10" t="s">
        <v>121</v>
      </c>
      <c r="B111" s="7">
        <v>4.5</v>
      </c>
      <c r="C111" s="7">
        <v>4</v>
      </c>
      <c r="D111" s="10">
        <v>100</v>
      </c>
      <c r="E111" s="7">
        <f t="shared" si="15"/>
        <v>30</v>
      </c>
      <c r="F111" s="4">
        <v>2315</v>
      </c>
      <c r="G111" s="7">
        <f t="shared" si="16"/>
        <v>9.8800000000000008</v>
      </c>
      <c r="H111" s="7">
        <v>2.5</v>
      </c>
      <c r="I111" s="5">
        <f t="shared" si="17"/>
        <v>50.88</v>
      </c>
      <c r="J111" s="6">
        <f t="shared" si="18"/>
        <v>104</v>
      </c>
      <c r="K111" s="6" t="str">
        <f t="shared" si="19"/>
        <v>SI</v>
      </c>
      <c r="L111" s="6"/>
    </row>
    <row r="112" spans="1:12">
      <c r="A112" s="10" t="s">
        <v>122</v>
      </c>
      <c r="B112" s="7">
        <v>0</v>
      </c>
      <c r="C112" s="7">
        <v>8</v>
      </c>
      <c r="D112" s="10">
        <v>100</v>
      </c>
      <c r="E112" s="7">
        <f t="shared" si="15"/>
        <v>30</v>
      </c>
      <c r="F112" s="4">
        <v>2556</v>
      </c>
      <c r="G112" s="7">
        <f t="shared" si="16"/>
        <v>10.91</v>
      </c>
      <c r="H112" s="7">
        <v>0</v>
      </c>
      <c r="I112" s="5">
        <f t="shared" si="17"/>
        <v>48.91</v>
      </c>
      <c r="J112" s="6">
        <f t="shared" si="18"/>
        <v>105</v>
      </c>
      <c r="K112" s="6" t="str">
        <f t="shared" si="19"/>
        <v>SI</v>
      </c>
      <c r="L112" s="6"/>
    </row>
    <row r="113" spans="1:12">
      <c r="A113" s="10" t="s">
        <v>123</v>
      </c>
      <c r="B113" s="7">
        <v>0</v>
      </c>
      <c r="C113" s="7">
        <v>0</v>
      </c>
      <c r="D113" s="10">
        <v>100</v>
      </c>
      <c r="E113" s="7">
        <f t="shared" si="15"/>
        <v>30</v>
      </c>
      <c r="F113" s="4">
        <v>4194</v>
      </c>
      <c r="G113" s="7">
        <f t="shared" si="16"/>
        <v>17.899999999999999</v>
      </c>
      <c r="H113" s="7">
        <v>0</v>
      </c>
      <c r="I113" s="5">
        <f t="shared" si="17"/>
        <v>47.9</v>
      </c>
      <c r="J113" s="6">
        <f t="shared" si="18"/>
        <v>106</v>
      </c>
      <c r="K113" s="6" t="str">
        <f t="shared" si="19"/>
        <v>SI</v>
      </c>
      <c r="L113" s="6"/>
    </row>
    <row r="114" spans="1:12">
      <c r="A114" s="10" t="s">
        <v>124</v>
      </c>
      <c r="B114" s="7">
        <v>0</v>
      </c>
      <c r="C114" s="7">
        <v>0</v>
      </c>
      <c r="D114" s="10">
        <v>100</v>
      </c>
      <c r="E114" s="7">
        <f t="shared" si="15"/>
        <v>30</v>
      </c>
      <c r="F114" s="4">
        <v>4177</v>
      </c>
      <c r="G114" s="7">
        <f t="shared" si="16"/>
        <v>17.829999999999998</v>
      </c>
      <c r="H114" s="7">
        <v>0</v>
      </c>
      <c r="I114" s="5">
        <f t="shared" si="17"/>
        <v>47.83</v>
      </c>
      <c r="J114" s="6">
        <f t="shared" si="18"/>
        <v>107.5</v>
      </c>
      <c r="K114" s="6" t="str">
        <f t="shared" si="19"/>
        <v>SI</v>
      </c>
      <c r="L114" s="6"/>
    </row>
    <row r="115" spans="1:12">
      <c r="A115" s="10" t="s">
        <v>125</v>
      </c>
      <c r="B115" s="7">
        <v>0</v>
      </c>
      <c r="C115" s="7">
        <v>0</v>
      </c>
      <c r="D115" s="10">
        <v>100</v>
      </c>
      <c r="E115" s="7">
        <f t="shared" si="15"/>
        <v>30</v>
      </c>
      <c r="F115" s="4">
        <v>4177</v>
      </c>
      <c r="G115" s="7">
        <f t="shared" si="16"/>
        <v>17.829999999999998</v>
      </c>
      <c r="H115" s="7">
        <v>0</v>
      </c>
      <c r="I115" s="5">
        <f t="shared" si="17"/>
        <v>47.83</v>
      </c>
      <c r="J115" s="6">
        <f t="shared" si="18"/>
        <v>107.5</v>
      </c>
      <c r="K115" s="6" t="str">
        <f t="shared" si="19"/>
        <v>SI</v>
      </c>
      <c r="L115" s="6"/>
    </row>
    <row r="116" spans="1:12">
      <c r="A116" s="10" t="s">
        <v>126</v>
      </c>
      <c r="B116" s="7">
        <v>0</v>
      </c>
      <c r="C116" s="7">
        <v>0</v>
      </c>
      <c r="D116" s="10">
        <v>100</v>
      </c>
      <c r="E116" s="7">
        <f t="shared" si="15"/>
        <v>30</v>
      </c>
      <c r="F116" s="4">
        <v>4173</v>
      </c>
      <c r="G116" s="7">
        <f t="shared" si="16"/>
        <v>17.809999999999999</v>
      </c>
      <c r="H116" s="7">
        <v>0</v>
      </c>
      <c r="I116" s="5">
        <f t="shared" si="17"/>
        <v>47.81</v>
      </c>
      <c r="J116" s="6">
        <f t="shared" si="18"/>
        <v>109.5</v>
      </c>
      <c r="K116" s="6" t="str">
        <f t="shared" si="19"/>
        <v>SI</v>
      </c>
      <c r="L116" s="6"/>
    </row>
    <row r="117" spans="1:12">
      <c r="A117" s="10" t="s">
        <v>127</v>
      </c>
      <c r="B117" s="7">
        <v>0</v>
      </c>
      <c r="C117" s="7">
        <v>0</v>
      </c>
      <c r="D117" s="10">
        <v>100</v>
      </c>
      <c r="E117" s="7">
        <f t="shared" si="15"/>
        <v>30</v>
      </c>
      <c r="F117" s="4">
        <v>4173</v>
      </c>
      <c r="G117" s="7">
        <f t="shared" si="16"/>
        <v>17.809999999999999</v>
      </c>
      <c r="H117" s="7">
        <v>0</v>
      </c>
      <c r="I117" s="5">
        <f t="shared" si="17"/>
        <v>47.81</v>
      </c>
      <c r="J117" s="6">
        <f t="shared" si="18"/>
        <v>109.5</v>
      </c>
      <c r="K117" s="6" t="str">
        <f t="shared" si="19"/>
        <v>SI</v>
      </c>
      <c r="L117" s="6"/>
    </row>
    <row r="118" spans="1:12">
      <c r="A118" s="10" t="s">
        <v>128</v>
      </c>
      <c r="B118" s="7">
        <v>0</v>
      </c>
      <c r="C118" s="7">
        <v>0</v>
      </c>
      <c r="D118" s="10">
        <v>100</v>
      </c>
      <c r="E118" s="7">
        <f t="shared" si="15"/>
        <v>30</v>
      </c>
      <c r="F118" s="4">
        <v>4046</v>
      </c>
      <c r="G118" s="7">
        <f t="shared" si="16"/>
        <v>17.27</v>
      </c>
      <c r="H118" s="7">
        <v>0</v>
      </c>
      <c r="I118" s="5">
        <f t="shared" si="17"/>
        <v>47.27</v>
      </c>
      <c r="J118" s="6">
        <f t="shared" si="18"/>
        <v>111</v>
      </c>
      <c r="K118" s="6" t="str">
        <f t="shared" si="19"/>
        <v>SI</v>
      </c>
      <c r="L118" s="6"/>
    </row>
    <row r="119" spans="1:12">
      <c r="A119" s="10" t="s">
        <v>129</v>
      </c>
      <c r="B119" s="7">
        <v>0</v>
      </c>
      <c r="C119" s="7">
        <v>0</v>
      </c>
      <c r="D119" s="10">
        <v>100</v>
      </c>
      <c r="E119" s="7">
        <f t="shared" si="15"/>
        <v>30</v>
      </c>
      <c r="F119" s="4">
        <v>3996</v>
      </c>
      <c r="G119" s="7">
        <f t="shared" si="16"/>
        <v>17.059999999999999</v>
      </c>
      <c r="H119" s="7">
        <v>0</v>
      </c>
      <c r="I119" s="5">
        <f t="shared" si="17"/>
        <v>47.06</v>
      </c>
      <c r="J119" s="6">
        <f t="shared" si="18"/>
        <v>112</v>
      </c>
      <c r="K119" s="6" t="str">
        <f t="shared" si="19"/>
        <v>SI</v>
      </c>
      <c r="L119" s="6"/>
    </row>
    <row r="120" spans="1:12">
      <c r="A120" s="10" t="s">
        <v>130</v>
      </c>
      <c r="B120" s="7">
        <v>0</v>
      </c>
      <c r="C120" s="7">
        <v>0</v>
      </c>
      <c r="D120" s="10">
        <v>100</v>
      </c>
      <c r="E120" s="7">
        <f t="shared" si="15"/>
        <v>30</v>
      </c>
      <c r="F120" s="4">
        <v>3995</v>
      </c>
      <c r="G120" s="7">
        <f t="shared" si="16"/>
        <v>17.05</v>
      </c>
      <c r="H120" s="7">
        <v>0</v>
      </c>
      <c r="I120" s="5">
        <f t="shared" si="17"/>
        <v>47.05</v>
      </c>
      <c r="J120" s="6">
        <f t="shared" si="18"/>
        <v>113.5</v>
      </c>
      <c r="K120" s="6" t="str">
        <f t="shared" si="19"/>
        <v>SI</v>
      </c>
      <c r="L120" s="6"/>
    </row>
    <row r="121" spans="1:12">
      <c r="A121" s="10" t="s">
        <v>131</v>
      </c>
      <c r="B121" s="7">
        <v>0</v>
      </c>
      <c r="C121" s="7">
        <v>0</v>
      </c>
      <c r="D121" s="10">
        <v>100</v>
      </c>
      <c r="E121" s="7">
        <f t="shared" si="15"/>
        <v>30</v>
      </c>
      <c r="F121" s="4">
        <v>3995</v>
      </c>
      <c r="G121" s="7">
        <f t="shared" si="16"/>
        <v>17.05</v>
      </c>
      <c r="H121" s="7">
        <v>0</v>
      </c>
      <c r="I121" s="5">
        <f t="shared" si="17"/>
        <v>47.05</v>
      </c>
      <c r="J121" s="6">
        <f t="shared" si="18"/>
        <v>113.5</v>
      </c>
      <c r="K121" s="6" t="str">
        <f t="shared" si="19"/>
        <v>SI</v>
      </c>
      <c r="L121" s="6"/>
    </row>
    <row r="122" spans="1:12">
      <c r="A122" s="10" t="s">
        <v>132</v>
      </c>
      <c r="B122" s="7">
        <v>0</v>
      </c>
      <c r="C122" s="7">
        <v>0</v>
      </c>
      <c r="D122" s="10">
        <v>100</v>
      </c>
      <c r="E122" s="7">
        <f t="shared" si="15"/>
        <v>30</v>
      </c>
      <c r="F122" s="4">
        <v>3934</v>
      </c>
      <c r="G122" s="7">
        <f t="shared" si="16"/>
        <v>16.79</v>
      </c>
      <c r="H122" s="7">
        <v>0</v>
      </c>
      <c r="I122" s="5">
        <f t="shared" si="17"/>
        <v>46.79</v>
      </c>
      <c r="J122" s="6">
        <f t="shared" si="18"/>
        <v>115</v>
      </c>
      <c r="K122" s="6" t="str">
        <f t="shared" si="19"/>
        <v>SI</v>
      </c>
      <c r="L122" s="6"/>
    </row>
    <row r="123" spans="1:12">
      <c r="A123" s="10" t="s">
        <v>133</v>
      </c>
      <c r="B123" s="7">
        <v>0</v>
      </c>
      <c r="C123" s="7">
        <v>0</v>
      </c>
      <c r="D123" s="10">
        <v>100</v>
      </c>
      <c r="E123" s="7">
        <f t="shared" si="15"/>
        <v>30</v>
      </c>
      <c r="F123" s="4">
        <v>3914</v>
      </c>
      <c r="G123" s="7">
        <f t="shared" si="16"/>
        <v>16.71</v>
      </c>
      <c r="H123" s="7">
        <v>0</v>
      </c>
      <c r="I123" s="5">
        <f t="shared" si="17"/>
        <v>46.71</v>
      </c>
      <c r="J123" s="6">
        <f t="shared" si="18"/>
        <v>116</v>
      </c>
      <c r="K123" s="6" t="str">
        <f t="shared" si="19"/>
        <v>SI</v>
      </c>
      <c r="L123" s="6"/>
    </row>
    <row r="124" spans="1:12">
      <c r="A124" s="10" t="s">
        <v>134</v>
      </c>
      <c r="B124" s="7">
        <v>0</v>
      </c>
      <c r="C124" s="7">
        <v>0</v>
      </c>
      <c r="D124" s="10">
        <v>100</v>
      </c>
      <c r="E124" s="7">
        <f t="shared" si="15"/>
        <v>30</v>
      </c>
      <c r="F124" s="4">
        <v>3528</v>
      </c>
      <c r="G124" s="7">
        <f t="shared" si="16"/>
        <v>15.06</v>
      </c>
      <c r="H124" s="7">
        <v>0</v>
      </c>
      <c r="I124" s="5">
        <f t="shared" si="17"/>
        <v>45.06</v>
      </c>
      <c r="J124" s="6">
        <f t="shared" si="18"/>
        <v>117</v>
      </c>
      <c r="K124" s="6" t="str">
        <f t="shared" si="19"/>
        <v>SI</v>
      </c>
      <c r="L124" s="6"/>
    </row>
    <row r="125" spans="1:12">
      <c r="A125" s="10" t="s">
        <v>135</v>
      </c>
      <c r="B125" s="7">
        <v>0</v>
      </c>
      <c r="C125" s="7">
        <v>0</v>
      </c>
      <c r="D125" s="10">
        <v>100</v>
      </c>
      <c r="E125" s="7">
        <f t="shared" si="15"/>
        <v>30</v>
      </c>
      <c r="F125" s="4">
        <v>3501</v>
      </c>
      <c r="G125" s="7">
        <f t="shared" si="16"/>
        <v>14.94</v>
      </c>
      <c r="H125" s="7">
        <v>0</v>
      </c>
      <c r="I125" s="5">
        <f t="shared" si="17"/>
        <v>44.94</v>
      </c>
      <c r="J125" s="6">
        <f t="shared" si="18"/>
        <v>118</v>
      </c>
      <c r="K125" s="6" t="str">
        <f t="shared" si="19"/>
        <v>SI</v>
      </c>
      <c r="L125" s="6"/>
    </row>
    <row r="126" spans="1:12">
      <c r="A126" s="10" t="s">
        <v>136</v>
      </c>
      <c r="B126" s="7">
        <v>0</v>
      </c>
      <c r="C126" s="7">
        <v>0</v>
      </c>
      <c r="D126" s="10">
        <v>100</v>
      </c>
      <c r="E126" s="7">
        <f t="shared" si="15"/>
        <v>30</v>
      </c>
      <c r="F126" s="4">
        <v>3428</v>
      </c>
      <c r="G126" s="7">
        <f t="shared" si="16"/>
        <v>14.63</v>
      </c>
      <c r="H126" s="7">
        <v>0</v>
      </c>
      <c r="I126" s="5">
        <f t="shared" si="17"/>
        <v>44.63</v>
      </c>
      <c r="J126" s="6">
        <f t="shared" si="18"/>
        <v>119</v>
      </c>
      <c r="K126" s="6" t="str">
        <f t="shared" si="19"/>
        <v>SI</v>
      </c>
      <c r="L126" s="6"/>
    </row>
    <row r="127" spans="1:12">
      <c r="A127" s="10" t="s">
        <v>137</v>
      </c>
      <c r="B127" s="7">
        <v>0</v>
      </c>
      <c r="C127" s="7">
        <v>0</v>
      </c>
      <c r="D127" s="10">
        <v>100</v>
      </c>
      <c r="E127" s="7">
        <f t="shared" si="15"/>
        <v>30</v>
      </c>
      <c r="F127" s="4">
        <v>3339</v>
      </c>
      <c r="G127" s="7">
        <f t="shared" si="16"/>
        <v>14.25</v>
      </c>
      <c r="H127" s="7">
        <v>0</v>
      </c>
      <c r="I127" s="5">
        <f t="shared" si="17"/>
        <v>44.25</v>
      </c>
      <c r="J127" s="6">
        <f t="shared" si="18"/>
        <v>120</v>
      </c>
      <c r="K127" s="6" t="str">
        <f t="shared" si="19"/>
        <v>SI</v>
      </c>
      <c r="L127" s="6"/>
    </row>
    <row r="128" spans="1:12">
      <c r="A128" s="10" t="s">
        <v>138</v>
      </c>
      <c r="B128" s="7">
        <v>0</v>
      </c>
      <c r="C128" s="7">
        <v>0</v>
      </c>
      <c r="D128" s="10">
        <v>86</v>
      </c>
      <c r="E128" s="7">
        <f t="shared" si="15"/>
        <v>25.8</v>
      </c>
      <c r="F128" s="4">
        <v>3995</v>
      </c>
      <c r="G128" s="7">
        <f t="shared" si="16"/>
        <v>17.05</v>
      </c>
      <c r="H128" s="7">
        <v>0</v>
      </c>
      <c r="I128" s="5">
        <f t="shared" si="17"/>
        <v>42.85</v>
      </c>
      <c r="J128" s="6">
        <f t="shared" si="18"/>
        <v>121</v>
      </c>
      <c r="K128" s="6" t="str">
        <f t="shared" si="19"/>
        <v>SI</v>
      </c>
      <c r="L128" s="6"/>
    </row>
    <row r="129" spans="1:12">
      <c r="A129" s="10" t="s">
        <v>139</v>
      </c>
      <c r="B129" s="7">
        <v>0</v>
      </c>
      <c r="C129" s="7">
        <v>0</v>
      </c>
      <c r="D129" s="10">
        <v>100</v>
      </c>
      <c r="E129" s="7">
        <f t="shared" si="15"/>
        <v>30</v>
      </c>
      <c r="F129" s="4">
        <v>2919</v>
      </c>
      <c r="G129" s="7">
        <f t="shared" si="16"/>
        <v>12.46</v>
      </c>
      <c r="H129" s="7">
        <v>0</v>
      </c>
      <c r="I129" s="5">
        <f t="shared" si="17"/>
        <v>42.46</v>
      </c>
      <c r="J129" s="6">
        <f t="shared" si="18"/>
        <v>122</v>
      </c>
      <c r="K129" s="6" t="str">
        <f t="shared" si="19"/>
        <v>SI</v>
      </c>
      <c r="L129" s="6"/>
    </row>
    <row r="130" spans="1:12">
      <c r="A130" s="10" t="s">
        <v>140</v>
      </c>
      <c r="B130" s="7">
        <v>0</v>
      </c>
      <c r="C130" s="7">
        <v>0</v>
      </c>
      <c r="D130" s="10">
        <v>100</v>
      </c>
      <c r="E130" s="7">
        <f t="shared" si="15"/>
        <v>30</v>
      </c>
      <c r="F130" s="4">
        <v>2892</v>
      </c>
      <c r="G130" s="7">
        <f t="shared" si="16"/>
        <v>12.34</v>
      </c>
      <c r="H130" s="7">
        <v>0</v>
      </c>
      <c r="I130" s="5">
        <f t="shared" si="17"/>
        <v>42.34</v>
      </c>
      <c r="J130" s="6">
        <f t="shared" si="18"/>
        <v>123</v>
      </c>
      <c r="K130" s="6" t="str">
        <f t="shared" si="19"/>
        <v>SI</v>
      </c>
      <c r="L130" s="6"/>
    </row>
    <row r="131" spans="1:12">
      <c r="A131" s="10" t="s">
        <v>141</v>
      </c>
      <c r="B131" s="7">
        <v>0</v>
      </c>
      <c r="C131" s="7">
        <v>0</v>
      </c>
      <c r="D131" s="10">
        <v>100</v>
      </c>
      <c r="E131" s="7">
        <f t="shared" si="15"/>
        <v>30</v>
      </c>
      <c r="F131" s="4">
        <v>2744</v>
      </c>
      <c r="G131" s="7">
        <f t="shared" si="16"/>
        <v>11.71</v>
      </c>
      <c r="H131" s="7">
        <v>0</v>
      </c>
      <c r="I131" s="5">
        <f t="shared" si="17"/>
        <v>41.71</v>
      </c>
      <c r="J131" s="6">
        <f t="shared" si="18"/>
        <v>124</v>
      </c>
      <c r="K131" s="6" t="str">
        <f t="shared" si="19"/>
        <v>SI</v>
      </c>
      <c r="L131" s="6"/>
    </row>
    <row r="132" spans="1:12">
      <c r="A132" s="10" t="s">
        <v>142</v>
      </c>
      <c r="B132" s="7">
        <v>0</v>
      </c>
      <c r="C132" s="7">
        <v>0</v>
      </c>
      <c r="D132" s="10">
        <v>100</v>
      </c>
      <c r="E132" s="7">
        <f t="shared" si="15"/>
        <v>30</v>
      </c>
      <c r="F132" s="4">
        <v>2556</v>
      </c>
      <c r="G132" s="7">
        <f t="shared" si="16"/>
        <v>10.91</v>
      </c>
      <c r="H132" s="7">
        <v>0</v>
      </c>
      <c r="I132" s="5">
        <f t="shared" si="17"/>
        <v>40.909999999999997</v>
      </c>
      <c r="J132" s="6">
        <f t="shared" si="18"/>
        <v>127</v>
      </c>
      <c r="K132" s="6" t="str">
        <f t="shared" si="19"/>
        <v>SI</v>
      </c>
      <c r="L132" s="6"/>
    </row>
    <row r="133" spans="1:12">
      <c r="A133" s="10" t="s">
        <v>143</v>
      </c>
      <c r="B133" s="7">
        <v>0</v>
      </c>
      <c r="C133" s="7">
        <v>0</v>
      </c>
      <c r="D133" s="10">
        <v>100</v>
      </c>
      <c r="E133" s="7">
        <f t="shared" si="15"/>
        <v>30</v>
      </c>
      <c r="F133" s="4">
        <v>2556</v>
      </c>
      <c r="G133" s="7">
        <f t="shared" si="16"/>
        <v>10.91</v>
      </c>
      <c r="H133" s="7">
        <v>0</v>
      </c>
      <c r="I133" s="5">
        <f t="shared" si="17"/>
        <v>40.909999999999997</v>
      </c>
      <c r="J133" s="6">
        <f t="shared" si="18"/>
        <v>127</v>
      </c>
      <c r="K133" s="6" t="str">
        <f t="shared" si="19"/>
        <v>SI</v>
      </c>
      <c r="L133" s="6"/>
    </row>
    <row r="134" spans="1:12">
      <c r="A134" s="10" t="s">
        <v>144</v>
      </c>
      <c r="B134" s="7">
        <v>0</v>
      </c>
      <c r="C134" s="7">
        <v>0</v>
      </c>
      <c r="D134" s="10">
        <v>100</v>
      </c>
      <c r="E134" s="7">
        <f t="shared" si="15"/>
        <v>30</v>
      </c>
      <c r="F134" s="4">
        <v>2556</v>
      </c>
      <c r="G134" s="7">
        <f t="shared" si="16"/>
        <v>10.91</v>
      </c>
      <c r="H134" s="7">
        <v>0</v>
      </c>
      <c r="I134" s="5">
        <f t="shared" si="17"/>
        <v>40.909999999999997</v>
      </c>
      <c r="J134" s="6">
        <f t="shared" si="18"/>
        <v>127</v>
      </c>
      <c r="K134" s="6" t="str">
        <f t="shared" si="19"/>
        <v>SI</v>
      </c>
      <c r="L134" s="6"/>
    </row>
    <row r="135" spans="1:12">
      <c r="A135" s="10" t="s">
        <v>145</v>
      </c>
      <c r="B135" s="7">
        <v>0</v>
      </c>
      <c r="C135" s="7">
        <v>0</v>
      </c>
      <c r="D135" s="10">
        <v>100</v>
      </c>
      <c r="E135" s="7">
        <f t="shared" si="15"/>
        <v>30</v>
      </c>
      <c r="F135" s="4">
        <v>2556</v>
      </c>
      <c r="G135" s="7">
        <f t="shared" si="16"/>
        <v>10.91</v>
      </c>
      <c r="H135" s="7">
        <v>0</v>
      </c>
      <c r="I135" s="5">
        <f t="shared" si="17"/>
        <v>40.909999999999997</v>
      </c>
      <c r="J135" s="6">
        <f t="shared" si="18"/>
        <v>127</v>
      </c>
      <c r="K135" s="6" t="str">
        <f t="shared" si="19"/>
        <v>SI</v>
      </c>
      <c r="L135" s="6"/>
    </row>
    <row r="136" spans="1:12">
      <c r="A136" s="10" t="s">
        <v>146</v>
      </c>
      <c r="B136" s="7">
        <v>0</v>
      </c>
      <c r="C136" s="7">
        <v>0</v>
      </c>
      <c r="D136" s="10">
        <v>100</v>
      </c>
      <c r="E136" s="7">
        <f t="shared" ref="E136:E137" si="20">+ROUND(D136*30%,2)</f>
        <v>30</v>
      </c>
      <c r="F136" s="4">
        <v>2556</v>
      </c>
      <c r="G136" s="7">
        <f t="shared" ref="G136:G137" si="21">ROUND((F136/MAX(F:F))*40,2)</f>
        <v>10.91</v>
      </c>
      <c r="H136" s="7">
        <v>0</v>
      </c>
      <c r="I136" s="5">
        <f t="shared" ref="I136:I137" si="22">+ROUND(B136+C136+E136+G136+H136,2)</f>
        <v>40.909999999999997</v>
      </c>
      <c r="J136" s="6">
        <f t="shared" ref="J136:J137" si="23">+_xlfn.RANK.AVG(I136,I:I)</f>
        <v>127</v>
      </c>
      <c r="K136" s="6" t="str">
        <f t="shared" si="19"/>
        <v>SI</v>
      </c>
      <c r="L136" s="6"/>
    </row>
    <row r="137" spans="1:12">
      <c r="A137" s="10" t="s">
        <v>147</v>
      </c>
      <c r="B137" s="7">
        <v>0</v>
      </c>
      <c r="C137" s="7">
        <v>0</v>
      </c>
      <c r="D137" s="10">
        <v>92.68</v>
      </c>
      <c r="E137" s="7">
        <f t="shared" si="20"/>
        <v>27.8</v>
      </c>
      <c r="F137" s="4">
        <v>2919</v>
      </c>
      <c r="G137" s="7">
        <f t="shared" si="21"/>
        <v>12.46</v>
      </c>
      <c r="H137" s="7">
        <v>0</v>
      </c>
      <c r="I137" s="5">
        <f t="shared" si="22"/>
        <v>40.26</v>
      </c>
      <c r="J137" s="6">
        <f t="shared" si="23"/>
        <v>130</v>
      </c>
      <c r="K137" s="6" t="str">
        <f t="shared" si="19"/>
        <v>SI</v>
      </c>
      <c r="L137" s="6"/>
    </row>
  </sheetData>
  <sheetProtection algorithmName="SHA-512" hashValue="nsMa4L2B8/7bnvyMf9OE2Z4e9d+631zICOltTjXgkN2bD5GDAqPcsW30fqWPapkG8xFhVB5trMNOOr9P6p9ILQ==" saltValue="Q7PghRWLtSbJD81pEKZBFw==" spinCount="100000" sheet="1" objects="1" scenarios="1" selectLockedCells="1" selectUnlockedCells="1"/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theme="9" tint="0.59999389629810485"/>
  </sheetPr>
  <dimension ref="A1:L135"/>
  <sheetViews>
    <sheetView showGridLines="0" zoomScale="90" zoomScaleNormal="90" workbookViewId="0">
      <selection activeCell="J9" sqref="J9"/>
    </sheetView>
  </sheetViews>
  <sheetFormatPr defaultColWidth="11.42578125" defaultRowHeight="15"/>
  <cols>
    <col min="1" max="1" width="11.140625" style="10" bestFit="1" customWidth="1"/>
    <col min="2" max="2" width="25.85546875" style="10" bestFit="1" customWidth="1"/>
    <col min="3" max="3" width="23.140625" style="10" bestFit="1" customWidth="1"/>
    <col min="4" max="4" width="19.42578125" style="10" bestFit="1" customWidth="1"/>
    <col min="5" max="5" width="22.5703125" style="10" bestFit="1" customWidth="1"/>
    <col min="6" max="6" width="6" style="10" bestFit="1" customWidth="1"/>
    <col min="7" max="7" width="21.85546875" style="10" bestFit="1" customWidth="1"/>
    <col min="8" max="8" width="20.5703125" style="10" bestFit="1" customWidth="1"/>
    <col min="9" max="9" width="14.28515625" style="11" bestFit="1" customWidth="1"/>
    <col min="10" max="10" width="8.42578125" style="10" bestFit="1" customWidth="1"/>
    <col min="11" max="11" width="17.5703125" style="10" bestFit="1" customWidth="1"/>
    <col min="12" max="12" width="121" style="10" bestFit="1" customWidth="1"/>
    <col min="13" max="16384" width="11.42578125" style="10"/>
  </cols>
  <sheetData>
    <row r="1" spans="1:12">
      <c r="A1" s="16" t="s">
        <v>0</v>
      </c>
      <c r="B1" s="16"/>
      <c r="C1" s="16"/>
      <c r="D1" s="16"/>
    </row>
    <row r="2" spans="1:12">
      <c r="A2" s="16" t="s">
        <v>1</v>
      </c>
      <c r="B2" s="16"/>
      <c r="C2" s="16"/>
      <c r="D2" s="16"/>
    </row>
    <row r="3" spans="1:12">
      <c r="A3" s="16" t="s">
        <v>2</v>
      </c>
      <c r="B3" s="16"/>
      <c r="C3" s="16"/>
      <c r="D3" s="16"/>
    </row>
    <row r="4" spans="1:12">
      <c r="A4" s="16" t="s">
        <v>148</v>
      </c>
      <c r="B4" s="16"/>
      <c r="C4" s="16"/>
      <c r="D4" s="16"/>
    </row>
    <row r="6" spans="1:12">
      <c r="B6" s="1">
        <v>0.1</v>
      </c>
      <c r="C6" s="1">
        <v>0.1</v>
      </c>
      <c r="E6" s="1">
        <v>0.3</v>
      </c>
      <c r="G6" s="1">
        <v>0.4</v>
      </c>
      <c r="H6" s="1">
        <v>0.1</v>
      </c>
    </row>
    <row r="7" spans="1:12">
      <c r="A7" s="12" t="s">
        <v>4</v>
      </c>
      <c r="B7" s="13" t="s">
        <v>5</v>
      </c>
      <c r="C7" s="13" t="s">
        <v>6</v>
      </c>
      <c r="D7" s="12" t="s">
        <v>7</v>
      </c>
      <c r="E7" s="13" t="s">
        <v>8</v>
      </c>
      <c r="F7" s="2" t="s">
        <v>9</v>
      </c>
      <c r="G7" s="13" t="s">
        <v>10</v>
      </c>
      <c r="H7" s="13" t="s">
        <v>11</v>
      </c>
      <c r="I7" s="14" t="s">
        <v>12</v>
      </c>
      <c r="J7" s="3" t="s">
        <v>13</v>
      </c>
      <c r="K7" s="3" t="s">
        <v>14</v>
      </c>
      <c r="L7" s="8" t="s">
        <v>15</v>
      </c>
    </row>
    <row r="8" spans="1:12">
      <c r="A8" s="10" t="s">
        <v>16</v>
      </c>
      <c r="B8" s="7">
        <v>4.5</v>
      </c>
      <c r="C8" s="7">
        <v>5.5</v>
      </c>
      <c r="D8" s="10">
        <v>100</v>
      </c>
      <c r="E8" s="7">
        <f t="shared" ref="E8:E18" si="0">+ROUND(D8*30%,2)</f>
        <v>30</v>
      </c>
      <c r="F8" s="4">
        <v>9345</v>
      </c>
      <c r="G8" s="7">
        <f t="shared" ref="G8:G18" si="1">ROUND((F8/MAX(F:F))*40,2)</f>
        <v>40</v>
      </c>
      <c r="H8" s="7">
        <v>0</v>
      </c>
      <c r="I8" s="5">
        <f t="shared" ref="I8:I18" si="2">+ROUND(B8+C8+E8+G8+H8,2)</f>
        <v>80</v>
      </c>
      <c r="J8" s="6">
        <f t="shared" ref="J8:J18" si="3">+_xlfn.RANK.AVG(I8,I:I)</f>
        <v>1</v>
      </c>
      <c r="K8" s="6" t="str">
        <f t="shared" ref="K8:K18" si="4">+IF(I8&gt;=37,"SI","NO")</f>
        <v>SI</v>
      </c>
      <c r="L8" s="6"/>
    </row>
    <row r="9" spans="1:12">
      <c r="A9" s="10" t="s">
        <v>17</v>
      </c>
      <c r="B9" s="7">
        <v>7</v>
      </c>
      <c r="C9" s="7">
        <v>7</v>
      </c>
      <c r="D9" s="10">
        <v>100</v>
      </c>
      <c r="E9" s="7">
        <f t="shared" si="0"/>
        <v>30</v>
      </c>
      <c r="F9" s="4">
        <v>6140</v>
      </c>
      <c r="G9" s="7">
        <f t="shared" si="1"/>
        <v>26.28</v>
      </c>
      <c r="H9" s="7">
        <v>7</v>
      </c>
      <c r="I9" s="5">
        <f t="shared" si="2"/>
        <v>77.28</v>
      </c>
      <c r="J9" s="6">
        <f t="shared" si="3"/>
        <v>2</v>
      </c>
      <c r="K9" s="6" t="str">
        <f t="shared" si="4"/>
        <v>SI</v>
      </c>
      <c r="L9" s="6" t="s">
        <v>18</v>
      </c>
    </row>
    <row r="10" spans="1:12">
      <c r="A10" s="10" t="s">
        <v>30</v>
      </c>
      <c r="B10" s="7">
        <v>7.5</v>
      </c>
      <c r="C10" s="7">
        <v>7.5</v>
      </c>
      <c r="D10" s="10">
        <v>100</v>
      </c>
      <c r="E10" s="7">
        <f t="shared" si="0"/>
        <v>30</v>
      </c>
      <c r="F10" s="4">
        <v>4903</v>
      </c>
      <c r="G10" s="7">
        <f t="shared" si="1"/>
        <v>20.99</v>
      </c>
      <c r="H10" s="7">
        <v>5</v>
      </c>
      <c r="I10" s="5">
        <f t="shared" si="2"/>
        <v>70.989999999999995</v>
      </c>
      <c r="J10" s="6">
        <f t="shared" si="3"/>
        <v>3</v>
      </c>
      <c r="K10" s="6" t="str">
        <f t="shared" si="4"/>
        <v>SI</v>
      </c>
      <c r="L10" s="6"/>
    </row>
    <row r="11" spans="1:12">
      <c r="A11" s="10" t="s">
        <v>38</v>
      </c>
      <c r="B11" s="7">
        <v>9</v>
      </c>
      <c r="C11" s="7">
        <v>5.5</v>
      </c>
      <c r="D11" s="10">
        <v>100</v>
      </c>
      <c r="E11" s="7">
        <f t="shared" si="0"/>
        <v>30</v>
      </c>
      <c r="F11" s="4">
        <v>4086</v>
      </c>
      <c r="G11" s="7">
        <f t="shared" si="1"/>
        <v>17.489999999999998</v>
      </c>
      <c r="H11" s="7">
        <v>8</v>
      </c>
      <c r="I11" s="5">
        <f t="shared" si="2"/>
        <v>69.989999999999995</v>
      </c>
      <c r="J11" s="6">
        <f t="shared" si="3"/>
        <v>4</v>
      </c>
      <c r="K11" s="6" t="str">
        <f t="shared" si="4"/>
        <v>SI</v>
      </c>
      <c r="L11" s="6"/>
    </row>
    <row r="12" spans="1:12">
      <c r="A12" s="10" t="s">
        <v>149</v>
      </c>
      <c r="B12" s="7">
        <v>7</v>
      </c>
      <c r="C12" s="7">
        <v>8</v>
      </c>
      <c r="D12" s="10">
        <v>100</v>
      </c>
      <c r="E12" s="7">
        <f t="shared" si="0"/>
        <v>30</v>
      </c>
      <c r="F12" s="4">
        <v>4145</v>
      </c>
      <c r="G12" s="7">
        <f t="shared" si="1"/>
        <v>17.739999999999998</v>
      </c>
      <c r="H12" s="7">
        <v>6</v>
      </c>
      <c r="I12" s="5">
        <f t="shared" si="2"/>
        <v>68.739999999999995</v>
      </c>
      <c r="J12" s="6">
        <f t="shared" si="3"/>
        <v>5</v>
      </c>
      <c r="K12" s="6" t="str">
        <f t="shared" si="4"/>
        <v>SI</v>
      </c>
      <c r="L12" s="6"/>
    </row>
    <row r="13" spans="1:12">
      <c r="A13" s="10" t="s">
        <v>150</v>
      </c>
      <c r="B13" s="7">
        <v>8.5</v>
      </c>
      <c r="C13" s="7">
        <v>8</v>
      </c>
      <c r="D13" s="10">
        <v>100</v>
      </c>
      <c r="E13" s="7">
        <f t="shared" si="0"/>
        <v>30</v>
      </c>
      <c r="F13" s="4">
        <v>3367</v>
      </c>
      <c r="G13" s="7">
        <f t="shared" si="1"/>
        <v>14.41</v>
      </c>
      <c r="H13" s="7">
        <v>7.5</v>
      </c>
      <c r="I13" s="5">
        <f t="shared" si="2"/>
        <v>68.41</v>
      </c>
      <c r="J13" s="6">
        <f t="shared" si="3"/>
        <v>6</v>
      </c>
      <c r="K13" s="6" t="str">
        <f t="shared" si="4"/>
        <v>SI</v>
      </c>
      <c r="L13" s="6"/>
    </row>
    <row r="14" spans="1:12">
      <c r="A14" s="10" t="s">
        <v>53</v>
      </c>
      <c r="B14" s="7">
        <v>7</v>
      </c>
      <c r="C14" s="7">
        <v>8.5</v>
      </c>
      <c r="D14" s="10">
        <v>100</v>
      </c>
      <c r="E14" s="7">
        <f t="shared" si="0"/>
        <v>30</v>
      </c>
      <c r="F14" s="4">
        <v>3450</v>
      </c>
      <c r="G14" s="7">
        <f t="shared" si="1"/>
        <v>14.77</v>
      </c>
      <c r="H14" s="7">
        <v>7.5</v>
      </c>
      <c r="I14" s="5">
        <f t="shared" si="2"/>
        <v>67.77</v>
      </c>
      <c r="J14" s="6">
        <f t="shared" si="3"/>
        <v>7</v>
      </c>
      <c r="K14" s="6" t="str">
        <f t="shared" si="4"/>
        <v>SI</v>
      </c>
      <c r="L14" s="6"/>
    </row>
    <row r="15" spans="1:12">
      <c r="A15" s="10" t="s">
        <v>151</v>
      </c>
      <c r="B15" s="7">
        <v>3</v>
      </c>
      <c r="C15" s="7">
        <v>8</v>
      </c>
      <c r="D15" s="10">
        <v>100</v>
      </c>
      <c r="E15" s="7">
        <f t="shared" si="0"/>
        <v>30</v>
      </c>
      <c r="F15" s="4">
        <v>4016</v>
      </c>
      <c r="G15" s="7">
        <f t="shared" si="1"/>
        <v>17.190000000000001</v>
      </c>
      <c r="H15" s="7">
        <v>5.5</v>
      </c>
      <c r="I15" s="5">
        <f t="shared" si="2"/>
        <v>63.69</v>
      </c>
      <c r="J15" s="6">
        <f t="shared" si="3"/>
        <v>8</v>
      </c>
      <c r="K15" s="6" t="str">
        <f t="shared" si="4"/>
        <v>SI</v>
      </c>
      <c r="L15" s="6"/>
    </row>
    <row r="16" spans="1:12">
      <c r="A16" s="10" t="s">
        <v>88</v>
      </c>
      <c r="B16" s="7">
        <v>5</v>
      </c>
      <c r="C16" s="7">
        <v>5.5</v>
      </c>
      <c r="D16" s="10">
        <v>100</v>
      </c>
      <c r="E16" s="7">
        <f t="shared" si="0"/>
        <v>30</v>
      </c>
      <c r="F16" s="4">
        <v>4381</v>
      </c>
      <c r="G16" s="7">
        <f t="shared" si="1"/>
        <v>18.75</v>
      </c>
      <c r="H16" s="7">
        <v>3.5</v>
      </c>
      <c r="I16" s="5">
        <f t="shared" si="2"/>
        <v>62.75</v>
      </c>
      <c r="J16" s="6">
        <f t="shared" si="3"/>
        <v>9</v>
      </c>
      <c r="K16" s="6" t="str">
        <f t="shared" si="4"/>
        <v>SI</v>
      </c>
      <c r="L16" s="6"/>
    </row>
    <row r="17" spans="1:12">
      <c r="A17" s="10" t="s">
        <v>152</v>
      </c>
      <c r="B17" s="7">
        <v>0</v>
      </c>
      <c r="C17" s="7">
        <v>0</v>
      </c>
      <c r="D17" s="10">
        <v>100</v>
      </c>
      <c r="E17" s="7">
        <f t="shared" si="0"/>
        <v>30</v>
      </c>
      <c r="F17" s="4">
        <v>3319</v>
      </c>
      <c r="G17" s="7">
        <f t="shared" si="1"/>
        <v>14.21</v>
      </c>
      <c r="H17" s="7">
        <v>0</v>
      </c>
      <c r="I17" s="5">
        <f t="shared" si="2"/>
        <v>44.21</v>
      </c>
      <c r="J17" s="6">
        <f t="shared" si="3"/>
        <v>10</v>
      </c>
      <c r="K17" s="6" t="str">
        <f t="shared" si="4"/>
        <v>SI</v>
      </c>
      <c r="L17" s="6"/>
    </row>
    <row r="18" spans="1:12">
      <c r="A18" s="10" t="s">
        <v>153</v>
      </c>
      <c r="B18" s="7">
        <v>0</v>
      </c>
      <c r="C18" s="7">
        <v>0</v>
      </c>
      <c r="D18" s="10">
        <v>100</v>
      </c>
      <c r="E18" s="7">
        <f t="shared" si="0"/>
        <v>30</v>
      </c>
      <c r="F18" s="4">
        <v>3284</v>
      </c>
      <c r="G18" s="7">
        <f t="shared" si="1"/>
        <v>14.06</v>
      </c>
      <c r="H18" s="7">
        <v>0</v>
      </c>
      <c r="I18" s="5">
        <f t="shared" si="2"/>
        <v>44.06</v>
      </c>
      <c r="J18" s="6">
        <f t="shared" si="3"/>
        <v>11</v>
      </c>
      <c r="K18" s="6" t="str">
        <f t="shared" si="4"/>
        <v>SI</v>
      </c>
      <c r="L18" s="6"/>
    </row>
    <row r="19" spans="1:12">
      <c r="B19" s="15"/>
      <c r="C19" s="15"/>
      <c r="E19" s="15"/>
      <c r="G19" s="15"/>
      <c r="H19" s="15"/>
    </row>
    <row r="20" spans="1:12">
      <c r="B20" s="15"/>
      <c r="C20" s="15"/>
      <c r="E20" s="15"/>
      <c r="G20" s="15"/>
      <c r="H20" s="15"/>
    </row>
    <row r="21" spans="1:12">
      <c r="B21" s="15"/>
      <c r="C21" s="15"/>
      <c r="E21" s="15"/>
      <c r="G21" s="15"/>
      <c r="H21" s="15"/>
    </row>
    <row r="22" spans="1:12">
      <c r="B22" s="15"/>
      <c r="C22" s="15"/>
      <c r="E22" s="15"/>
      <c r="G22" s="15"/>
      <c r="H22" s="15"/>
    </row>
    <row r="23" spans="1:12">
      <c r="B23" s="15"/>
      <c r="C23" s="15"/>
      <c r="E23" s="15"/>
      <c r="G23" s="15"/>
      <c r="H23" s="15"/>
    </row>
    <row r="24" spans="1:12">
      <c r="B24" s="15"/>
      <c r="C24" s="15"/>
      <c r="E24" s="15"/>
      <c r="G24" s="15"/>
      <c r="H24" s="15"/>
    </row>
    <row r="25" spans="1:12">
      <c r="B25" s="15"/>
      <c r="C25" s="15"/>
      <c r="E25" s="15"/>
      <c r="G25" s="15"/>
      <c r="H25" s="15"/>
    </row>
    <row r="26" spans="1:12">
      <c r="B26" s="15"/>
      <c r="C26" s="15"/>
      <c r="E26" s="15"/>
      <c r="G26" s="15"/>
      <c r="H26" s="15"/>
    </row>
    <row r="27" spans="1:12">
      <c r="B27" s="15"/>
      <c r="C27" s="15"/>
      <c r="E27" s="15"/>
      <c r="G27" s="15"/>
      <c r="H27" s="15"/>
    </row>
    <row r="28" spans="1:12">
      <c r="B28" s="15"/>
      <c r="C28" s="15"/>
      <c r="E28" s="15"/>
      <c r="G28" s="15"/>
      <c r="H28" s="15"/>
    </row>
    <row r="29" spans="1:12">
      <c r="B29" s="15"/>
      <c r="C29" s="15"/>
      <c r="E29" s="15"/>
      <c r="G29" s="15"/>
      <c r="H29" s="15"/>
    </row>
    <row r="30" spans="1:12">
      <c r="B30" s="15"/>
      <c r="C30" s="15"/>
      <c r="E30" s="15"/>
      <c r="G30" s="15"/>
      <c r="H30" s="15"/>
    </row>
    <row r="31" spans="1:12">
      <c r="B31" s="15"/>
      <c r="C31" s="15"/>
      <c r="E31" s="15"/>
      <c r="G31" s="15"/>
      <c r="H31" s="15"/>
    </row>
    <row r="32" spans="1:12">
      <c r="B32" s="15"/>
      <c r="C32" s="15"/>
      <c r="E32" s="15"/>
      <c r="G32" s="15"/>
      <c r="H32" s="15"/>
    </row>
    <row r="33" spans="2:8">
      <c r="B33" s="15"/>
      <c r="C33" s="15"/>
      <c r="E33" s="15"/>
      <c r="G33" s="15"/>
      <c r="H33" s="15"/>
    </row>
    <row r="34" spans="2:8">
      <c r="B34" s="15"/>
      <c r="C34" s="15"/>
      <c r="E34" s="15"/>
      <c r="G34" s="15"/>
      <c r="H34" s="15"/>
    </row>
    <row r="35" spans="2:8">
      <c r="B35" s="15"/>
      <c r="C35" s="15"/>
      <c r="E35" s="15"/>
      <c r="G35" s="15"/>
      <c r="H35" s="15"/>
    </row>
    <row r="36" spans="2:8">
      <c r="B36" s="15"/>
      <c r="C36" s="15"/>
      <c r="E36" s="15"/>
      <c r="G36" s="15"/>
      <c r="H36" s="15"/>
    </row>
    <row r="37" spans="2:8">
      <c r="B37" s="15"/>
      <c r="C37" s="15"/>
      <c r="E37" s="15"/>
      <c r="G37" s="15"/>
      <c r="H37" s="15"/>
    </row>
    <row r="38" spans="2:8">
      <c r="B38" s="15"/>
      <c r="C38" s="15"/>
      <c r="E38" s="15"/>
      <c r="G38" s="15"/>
      <c r="H38" s="15"/>
    </row>
    <row r="39" spans="2:8">
      <c r="B39" s="15"/>
      <c r="C39" s="15"/>
      <c r="E39" s="15"/>
      <c r="G39" s="15"/>
      <c r="H39" s="15"/>
    </row>
    <row r="40" spans="2:8">
      <c r="B40" s="15"/>
      <c r="C40" s="15"/>
      <c r="E40" s="15"/>
      <c r="G40" s="15"/>
      <c r="H40" s="15"/>
    </row>
    <row r="41" spans="2:8">
      <c r="B41" s="15"/>
      <c r="C41" s="15"/>
      <c r="E41" s="15"/>
      <c r="G41" s="15"/>
      <c r="H41" s="15"/>
    </row>
    <row r="42" spans="2:8">
      <c r="B42" s="15"/>
      <c r="C42" s="15"/>
      <c r="E42" s="15"/>
      <c r="G42" s="15"/>
      <c r="H42" s="15"/>
    </row>
    <row r="43" spans="2:8">
      <c r="B43" s="15"/>
      <c r="C43" s="15"/>
      <c r="E43" s="15"/>
      <c r="G43" s="15"/>
      <c r="H43" s="15"/>
    </row>
    <row r="44" spans="2:8">
      <c r="B44" s="15"/>
      <c r="C44" s="15"/>
      <c r="E44" s="15"/>
      <c r="G44" s="15"/>
      <c r="H44" s="15"/>
    </row>
    <row r="45" spans="2:8">
      <c r="B45" s="15"/>
      <c r="C45" s="15"/>
      <c r="E45" s="15"/>
      <c r="G45" s="15"/>
      <c r="H45" s="15"/>
    </row>
    <row r="46" spans="2:8">
      <c r="B46" s="15"/>
      <c r="C46" s="15"/>
      <c r="E46" s="15"/>
      <c r="G46" s="15"/>
      <c r="H46" s="15"/>
    </row>
    <row r="47" spans="2:8">
      <c r="B47" s="15"/>
      <c r="C47" s="15"/>
      <c r="E47" s="15"/>
      <c r="G47" s="15"/>
      <c r="H47" s="15"/>
    </row>
    <row r="48" spans="2:8">
      <c r="B48" s="15"/>
      <c r="C48" s="15"/>
      <c r="E48" s="15"/>
      <c r="G48" s="15"/>
      <c r="H48" s="15"/>
    </row>
    <row r="49" spans="2:8">
      <c r="B49" s="15"/>
      <c r="C49" s="15"/>
      <c r="E49" s="15"/>
      <c r="G49" s="15"/>
      <c r="H49" s="15"/>
    </row>
    <row r="50" spans="2:8">
      <c r="B50" s="15"/>
      <c r="C50" s="15"/>
      <c r="E50" s="15"/>
      <c r="G50" s="15"/>
      <c r="H50" s="15"/>
    </row>
    <row r="51" spans="2:8">
      <c r="B51" s="15"/>
      <c r="C51" s="15"/>
      <c r="E51" s="15"/>
      <c r="G51" s="15"/>
      <c r="H51" s="15"/>
    </row>
    <row r="52" spans="2:8">
      <c r="B52" s="15"/>
      <c r="C52" s="15"/>
      <c r="E52" s="15"/>
      <c r="G52" s="15"/>
      <c r="H52" s="15"/>
    </row>
    <row r="53" spans="2:8">
      <c r="B53" s="15"/>
      <c r="C53" s="15"/>
      <c r="E53" s="15"/>
      <c r="G53" s="15"/>
      <c r="H53" s="15"/>
    </row>
    <row r="54" spans="2:8">
      <c r="B54" s="15"/>
      <c r="C54" s="15"/>
      <c r="E54" s="15"/>
      <c r="G54" s="15"/>
      <c r="H54" s="15"/>
    </row>
    <row r="55" spans="2:8">
      <c r="B55" s="15"/>
      <c r="C55" s="15"/>
      <c r="E55" s="15"/>
      <c r="G55" s="15"/>
      <c r="H55" s="15"/>
    </row>
    <row r="56" spans="2:8">
      <c r="B56" s="15"/>
      <c r="C56" s="15"/>
      <c r="E56" s="15"/>
      <c r="G56" s="15"/>
      <c r="H56" s="15"/>
    </row>
    <row r="57" spans="2:8">
      <c r="B57" s="15"/>
      <c r="C57" s="15"/>
      <c r="E57" s="15"/>
      <c r="G57" s="15"/>
      <c r="H57" s="15"/>
    </row>
    <row r="58" spans="2:8">
      <c r="B58" s="15"/>
      <c r="C58" s="15"/>
      <c r="E58" s="15"/>
      <c r="G58" s="15"/>
      <c r="H58" s="15"/>
    </row>
    <row r="59" spans="2:8">
      <c r="B59" s="15"/>
      <c r="C59" s="15"/>
      <c r="E59" s="15"/>
      <c r="G59" s="15"/>
      <c r="H59" s="15"/>
    </row>
    <row r="60" spans="2:8">
      <c r="B60" s="15"/>
      <c r="C60" s="15"/>
      <c r="E60" s="15"/>
      <c r="G60" s="15"/>
      <c r="H60" s="15"/>
    </row>
    <row r="61" spans="2:8">
      <c r="B61" s="15"/>
      <c r="C61" s="15"/>
      <c r="E61" s="15"/>
      <c r="G61" s="15"/>
      <c r="H61" s="15"/>
    </row>
    <row r="62" spans="2:8">
      <c r="B62" s="15"/>
      <c r="C62" s="15"/>
      <c r="E62" s="15"/>
      <c r="G62" s="15"/>
      <c r="H62" s="15"/>
    </row>
    <row r="63" spans="2:8">
      <c r="B63" s="15"/>
      <c r="C63" s="15"/>
      <c r="E63" s="15"/>
      <c r="G63" s="15"/>
      <c r="H63" s="15"/>
    </row>
    <row r="64" spans="2:8">
      <c r="B64" s="15"/>
      <c r="C64" s="15"/>
      <c r="E64" s="15"/>
      <c r="G64" s="15"/>
      <c r="H64" s="15"/>
    </row>
    <row r="65" spans="2:8">
      <c r="B65" s="15"/>
      <c r="C65" s="15"/>
      <c r="E65" s="15"/>
      <c r="G65" s="15"/>
      <c r="H65" s="15"/>
    </row>
    <row r="66" spans="2:8">
      <c r="B66" s="15"/>
      <c r="C66" s="15"/>
      <c r="E66" s="15"/>
      <c r="G66" s="15"/>
      <c r="H66" s="15"/>
    </row>
    <row r="67" spans="2:8">
      <c r="B67" s="15"/>
      <c r="C67" s="15"/>
      <c r="E67" s="15"/>
      <c r="G67" s="15"/>
      <c r="H67" s="15"/>
    </row>
    <row r="68" spans="2:8">
      <c r="B68" s="15"/>
      <c r="C68" s="15"/>
      <c r="E68" s="15"/>
      <c r="G68" s="15"/>
      <c r="H68" s="15"/>
    </row>
    <row r="69" spans="2:8">
      <c r="B69" s="15"/>
      <c r="C69" s="15"/>
      <c r="E69" s="15"/>
      <c r="G69" s="15"/>
      <c r="H69" s="15"/>
    </row>
    <row r="70" spans="2:8">
      <c r="B70" s="15"/>
      <c r="C70" s="15"/>
      <c r="E70" s="15"/>
      <c r="G70" s="15"/>
      <c r="H70" s="15"/>
    </row>
    <row r="71" spans="2:8">
      <c r="B71" s="15"/>
      <c r="C71" s="15"/>
      <c r="E71" s="15"/>
      <c r="G71" s="15"/>
      <c r="H71" s="15"/>
    </row>
    <row r="72" spans="2:8">
      <c r="B72" s="15"/>
      <c r="C72" s="15"/>
      <c r="E72" s="15"/>
      <c r="G72" s="15"/>
      <c r="H72" s="15"/>
    </row>
    <row r="73" spans="2:8">
      <c r="B73" s="15"/>
      <c r="C73" s="15"/>
      <c r="E73" s="15"/>
      <c r="G73" s="15"/>
      <c r="H73" s="15"/>
    </row>
    <row r="74" spans="2:8">
      <c r="B74" s="15"/>
      <c r="C74" s="15"/>
      <c r="E74" s="15"/>
      <c r="G74" s="15"/>
      <c r="H74" s="15"/>
    </row>
    <row r="75" spans="2:8">
      <c r="B75" s="15"/>
      <c r="C75" s="15"/>
      <c r="E75" s="15"/>
      <c r="G75" s="15"/>
      <c r="H75" s="15"/>
    </row>
    <row r="76" spans="2:8">
      <c r="B76" s="15"/>
      <c r="C76" s="15"/>
      <c r="E76" s="15"/>
      <c r="G76" s="15"/>
      <c r="H76" s="15"/>
    </row>
    <row r="77" spans="2:8">
      <c r="B77" s="15"/>
      <c r="C77" s="15"/>
      <c r="E77" s="15"/>
      <c r="G77" s="15"/>
      <c r="H77" s="15"/>
    </row>
    <row r="78" spans="2:8">
      <c r="B78" s="15"/>
      <c r="C78" s="15"/>
      <c r="E78" s="15"/>
      <c r="G78" s="15"/>
      <c r="H78" s="15"/>
    </row>
    <row r="79" spans="2:8">
      <c r="B79" s="15"/>
      <c r="C79" s="15"/>
      <c r="E79" s="15"/>
      <c r="G79" s="15"/>
      <c r="H79" s="15"/>
    </row>
    <row r="80" spans="2:8">
      <c r="B80" s="15"/>
      <c r="C80" s="15"/>
      <c r="E80" s="15"/>
      <c r="G80" s="15"/>
      <c r="H80" s="15"/>
    </row>
    <row r="81" spans="2:8">
      <c r="B81" s="15"/>
      <c r="C81" s="15"/>
      <c r="E81" s="15"/>
      <c r="G81" s="15"/>
      <c r="H81" s="15"/>
    </row>
    <row r="82" spans="2:8">
      <c r="B82" s="15"/>
      <c r="C82" s="15"/>
      <c r="E82" s="15"/>
      <c r="G82" s="15"/>
      <c r="H82" s="15"/>
    </row>
    <row r="83" spans="2:8">
      <c r="B83" s="15"/>
      <c r="C83" s="15"/>
      <c r="E83" s="15"/>
      <c r="G83" s="15"/>
      <c r="H83" s="15"/>
    </row>
    <row r="84" spans="2:8">
      <c r="B84" s="15"/>
      <c r="C84" s="15"/>
      <c r="E84" s="15"/>
      <c r="G84" s="15"/>
      <c r="H84" s="15"/>
    </row>
    <row r="85" spans="2:8">
      <c r="B85" s="15"/>
      <c r="C85" s="15"/>
      <c r="E85" s="15"/>
      <c r="G85" s="15"/>
      <c r="H85" s="15"/>
    </row>
    <row r="86" spans="2:8">
      <c r="B86" s="15"/>
      <c r="C86" s="15"/>
      <c r="E86" s="15"/>
      <c r="G86" s="15"/>
      <c r="H86" s="15"/>
    </row>
    <row r="87" spans="2:8">
      <c r="B87" s="15"/>
      <c r="C87" s="15"/>
      <c r="E87" s="15"/>
      <c r="G87" s="15"/>
      <c r="H87" s="15"/>
    </row>
    <row r="88" spans="2:8">
      <c r="B88" s="15"/>
      <c r="C88" s="15"/>
      <c r="E88" s="15"/>
      <c r="G88" s="15"/>
      <c r="H88" s="15"/>
    </row>
    <row r="89" spans="2:8">
      <c r="B89" s="15"/>
      <c r="C89" s="15"/>
      <c r="E89" s="15"/>
      <c r="G89" s="15"/>
      <c r="H89" s="15"/>
    </row>
    <row r="90" spans="2:8">
      <c r="B90" s="15"/>
      <c r="C90" s="15"/>
      <c r="E90" s="15"/>
      <c r="G90" s="15"/>
      <c r="H90" s="15"/>
    </row>
    <row r="91" spans="2:8">
      <c r="B91" s="15"/>
      <c r="C91" s="15"/>
      <c r="E91" s="15"/>
      <c r="G91" s="15"/>
      <c r="H91" s="15"/>
    </row>
    <row r="92" spans="2:8">
      <c r="B92" s="15"/>
      <c r="C92" s="15"/>
      <c r="E92" s="15"/>
      <c r="G92" s="15"/>
      <c r="H92" s="15"/>
    </row>
    <row r="93" spans="2:8">
      <c r="B93" s="15"/>
      <c r="C93" s="15"/>
      <c r="E93" s="15"/>
      <c r="G93" s="15"/>
      <c r="H93" s="15"/>
    </row>
    <row r="94" spans="2:8">
      <c r="B94" s="15"/>
      <c r="C94" s="15"/>
      <c r="E94" s="15"/>
      <c r="G94" s="15"/>
      <c r="H94" s="15"/>
    </row>
    <row r="95" spans="2:8">
      <c r="B95" s="15"/>
      <c r="C95" s="15"/>
      <c r="E95" s="15"/>
      <c r="G95" s="15"/>
      <c r="H95" s="15"/>
    </row>
    <row r="96" spans="2:8">
      <c r="B96" s="15"/>
      <c r="C96" s="15"/>
      <c r="E96" s="15"/>
      <c r="G96" s="15"/>
      <c r="H96" s="15"/>
    </row>
    <row r="97" spans="2:8">
      <c r="B97" s="15"/>
      <c r="C97" s="15"/>
      <c r="E97" s="15"/>
      <c r="G97" s="15"/>
      <c r="H97" s="15"/>
    </row>
    <row r="98" spans="2:8">
      <c r="B98" s="15"/>
      <c r="C98" s="15"/>
      <c r="E98" s="15"/>
      <c r="G98" s="15"/>
      <c r="H98" s="15"/>
    </row>
    <row r="99" spans="2:8">
      <c r="B99" s="15"/>
      <c r="C99" s="15"/>
      <c r="E99" s="15"/>
      <c r="G99" s="15"/>
      <c r="H99" s="15"/>
    </row>
    <row r="100" spans="2:8">
      <c r="B100" s="15"/>
      <c r="C100" s="15"/>
      <c r="E100" s="15"/>
      <c r="G100" s="15"/>
      <c r="H100" s="15"/>
    </row>
    <row r="101" spans="2:8">
      <c r="B101" s="15"/>
      <c r="C101" s="15"/>
      <c r="E101" s="15"/>
      <c r="G101" s="15"/>
      <c r="H101" s="15"/>
    </row>
    <row r="102" spans="2:8">
      <c r="B102" s="15"/>
      <c r="C102" s="15"/>
      <c r="E102" s="15"/>
      <c r="G102" s="15"/>
      <c r="H102" s="15"/>
    </row>
    <row r="103" spans="2:8">
      <c r="B103" s="15"/>
      <c r="C103" s="15"/>
      <c r="E103" s="15"/>
      <c r="G103" s="15"/>
      <c r="H103" s="15"/>
    </row>
    <row r="104" spans="2:8">
      <c r="B104" s="15"/>
      <c r="C104" s="15"/>
      <c r="E104" s="15"/>
      <c r="G104" s="15"/>
      <c r="H104" s="15"/>
    </row>
    <row r="105" spans="2:8">
      <c r="B105" s="15"/>
      <c r="C105" s="15"/>
      <c r="E105" s="15"/>
      <c r="G105" s="15"/>
      <c r="H105" s="15"/>
    </row>
    <row r="106" spans="2:8">
      <c r="B106" s="15"/>
      <c r="C106" s="15"/>
      <c r="E106" s="15"/>
      <c r="G106" s="15"/>
      <c r="H106" s="15"/>
    </row>
    <row r="107" spans="2:8">
      <c r="B107" s="15"/>
      <c r="C107" s="15"/>
      <c r="E107" s="15"/>
      <c r="G107" s="15"/>
      <c r="H107" s="15"/>
    </row>
    <row r="108" spans="2:8">
      <c r="B108" s="15"/>
      <c r="C108" s="15"/>
      <c r="E108" s="15"/>
      <c r="G108" s="15"/>
      <c r="H108" s="15"/>
    </row>
    <row r="109" spans="2:8">
      <c r="B109" s="15"/>
      <c r="C109" s="15"/>
      <c r="E109" s="15"/>
      <c r="G109" s="15"/>
      <c r="H109" s="15"/>
    </row>
    <row r="110" spans="2:8">
      <c r="B110" s="15"/>
      <c r="C110" s="15"/>
      <c r="E110" s="15"/>
      <c r="G110" s="15"/>
      <c r="H110" s="15"/>
    </row>
    <row r="111" spans="2:8">
      <c r="B111" s="15"/>
      <c r="C111" s="15"/>
      <c r="E111" s="15"/>
      <c r="G111" s="15"/>
      <c r="H111" s="15"/>
    </row>
    <row r="112" spans="2:8">
      <c r="B112" s="15"/>
      <c r="C112" s="15"/>
      <c r="E112" s="15"/>
      <c r="G112" s="15"/>
      <c r="H112" s="15"/>
    </row>
    <row r="113" spans="2:8">
      <c r="B113" s="15"/>
      <c r="C113" s="15"/>
      <c r="E113" s="15"/>
      <c r="G113" s="15"/>
      <c r="H113" s="15"/>
    </row>
    <row r="114" spans="2:8">
      <c r="B114" s="15"/>
      <c r="C114" s="15"/>
      <c r="E114" s="15"/>
      <c r="G114" s="15"/>
      <c r="H114" s="15"/>
    </row>
    <row r="115" spans="2:8">
      <c r="B115" s="15"/>
      <c r="C115" s="15"/>
      <c r="E115" s="15"/>
      <c r="G115" s="15"/>
      <c r="H115" s="15"/>
    </row>
    <row r="116" spans="2:8">
      <c r="B116" s="15"/>
      <c r="C116" s="15"/>
      <c r="E116" s="15"/>
      <c r="G116" s="15"/>
      <c r="H116" s="15"/>
    </row>
    <row r="117" spans="2:8">
      <c r="B117" s="15"/>
      <c r="C117" s="15"/>
      <c r="E117" s="15"/>
      <c r="G117" s="15"/>
      <c r="H117" s="15"/>
    </row>
    <row r="118" spans="2:8">
      <c r="B118" s="15"/>
      <c r="C118" s="15"/>
      <c r="E118" s="15"/>
      <c r="G118" s="15"/>
      <c r="H118" s="15"/>
    </row>
    <row r="119" spans="2:8">
      <c r="B119" s="15"/>
      <c r="C119" s="15"/>
      <c r="E119" s="15"/>
      <c r="G119" s="15"/>
      <c r="H119" s="15"/>
    </row>
    <row r="120" spans="2:8">
      <c r="B120" s="15"/>
      <c r="C120" s="15"/>
      <c r="E120" s="15"/>
      <c r="G120" s="15"/>
      <c r="H120" s="15"/>
    </row>
    <row r="121" spans="2:8">
      <c r="B121" s="15"/>
      <c r="C121" s="15"/>
      <c r="E121" s="15"/>
      <c r="G121" s="15"/>
      <c r="H121" s="15"/>
    </row>
    <row r="122" spans="2:8">
      <c r="B122" s="15"/>
      <c r="C122" s="15"/>
      <c r="E122" s="15"/>
      <c r="G122" s="15"/>
      <c r="H122" s="15"/>
    </row>
    <row r="123" spans="2:8">
      <c r="B123" s="15"/>
      <c r="C123" s="15"/>
      <c r="E123" s="15"/>
      <c r="G123" s="15"/>
      <c r="H123" s="15"/>
    </row>
    <row r="124" spans="2:8">
      <c r="B124" s="15"/>
      <c r="C124" s="15"/>
      <c r="E124" s="15"/>
      <c r="G124" s="15"/>
      <c r="H124" s="15"/>
    </row>
    <row r="125" spans="2:8">
      <c r="B125" s="15"/>
      <c r="C125" s="15"/>
      <c r="E125" s="15"/>
      <c r="G125" s="15"/>
      <c r="H125" s="15"/>
    </row>
    <row r="126" spans="2:8">
      <c r="B126" s="15"/>
      <c r="C126" s="15"/>
      <c r="E126" s="15"/>
      <c r="G126" s="15"/>
      <c r="H126" s="15"/>
    </row>
    <row r="127" spans="2:8">
      <c r="B127" s="15"/>
      <c r="C127" s="15"/>
      <c r="E127" s="15"/>
      <c r="G127" s="15"/>
      <c r="H127" s="15"/>
    </row>
    <row r="128" spans="2:8">
      <c r="B128" s="15"/>
      <c r="C128" s="15"/>
      <c r="E128" s="15"/>
      <c r="G128" s="15"/>
      <c r="H128" s="15"/>
    </row>
    <row r="129" spans="2:8">
      <c r="B129" s="15"/>
      <c r="C129" s="15"/>
      <c r="E129" s="15"/>
      <c r="G129" s="15"/>
      <c r="H129" s="15"/>
    </row>
    <row r="130" spans="2:8">
      <c r="B130" s="15"/>
      <c r="C130" s="15"/>
      <c r="E130" s="15"/>
      <c r="G130" s="15"/>
      <c r="H130" s="15"/>
    </row>
    <row r="131" spans="2:8">
      <c r="B131" s="15"/>
      <c r="C131" s="15"/>
      <c r="E131" s="15"/>
      <c r="G131" s="15"/>
      <c r="H131" s="15"/>
    </row>
    <row r="132" spans="2:8">
      <c r="B132" s="15"/>
      <c r="C132" s="15"/>
      <c r="E132" s="15"/>
      <c r="G132" s="15"/>
      <c r="H132" s="15"/>
    </row>
    <row r="133" spans="2:8">
      <c r="B133" s="15"/>
      <c r="C133" s="15"/>
      <c r="E133" s="15"/>
      <c r="G133" s="15"/>
      <c r="H133" s="15"/>
    </row>
    <row r="134" spans="2:8">
      <c r="B134" s="15"/>
      <c r="C134" s="15"/>
      <c r="E134" s="15"/>
      <c r="G134" s="15"/>
      <c r="H134" s="15"/>
    </row>
    <row r="135" spans="2:8">
      <c r="B135" s="15"/>
      <c r="C135" s="15"/>
      <c r="E135" s="15"/>
      <c r="G135" s="15"/>
      <c r="H135" s="15"/>
    </row>
  </sheetData>
  <sheetProtection algorithmName="SHA-512" hashValue="jDb/RLklbKPAUGoVZdsmrbKxHym8XKrdfab3588vT+//O+uS+z6kIT6YS7D0nvXJVy6ZTQwU2j0PT6j4tGX1GA==" saltValue="t8DEcBeikLCJjOic2eN4iA==" spinCount="100000" sheet="1" objects="1" scenarios="1" selectLockedCells="1" selectUnlockedCells="1"/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9" tint="0.59999389629810485"/>
  </sheetPr>
  <dimension ref="A1:L135"/>
  <sheetViews>
    <sheetView showGridLines="0" topLeftCell="A4" zoomScale="90" zoomScaleNormal="90" workbookViewId="0">
      <selection activeCell="J9" sqref="J9"/>
    </sheetView>
  </sheetViews>
  <sheetFormatPr defaultColWidth="11.42578125" defaultRowHeight="15"/>
  <cols>
    <col min="1" max="1" width="11.140625" style="10" bestFit="1" customWidth="1"/>
    <col min="2" max="2" width="25.85546875" style="10" bestFit="1" customWidth="1"/>
    <col min="3" max="3" width="23.140625" style="10" bestFit="1" customWidth="1"/>
    <col min="4" max="4" width="19.42578125" style="10" bestFit="1" customWidth="1"/>
    <col min="5" max="5" width="22.5703125" style="10" bestFit="1" customWidth="1"/>
    <col min="6" max="6" width="6" style="10" bestFit="1" customWidth="1"/>
    <col min="7" max="7" width="21.85546875" style="10" bestFit="1" customWidth="1"/>
    <col min="8" max="8" width="20.5703125" style="10" bestFit="1" customWidth="1"/>
    <col min="9" max="9" width="14.28515625" style="11" bestFit="1" customWidth="1"/>
    <col min="10" max="10" width="8.42578125" style="10" bestFit="1" customWidth="1"/>
    <col min="11" max="11" width="17.5703125" style="10" bestFit="1" customWidth="1"/>
    <col min="12" max="12" width="121" style="10" bestFit="1" customWidth="1"/>
    <col min="13" max="16384" width="11.42578125" style="10"/>
  </cols>
  <sheetData>
    <row r="1" spans="1:12">
      <c r="A1" s="16" t="s">
        <v>0</v>
      </c>
      <c r="B1" s="16"/>
      <c r="C1" s="16"/>
      <c r="D1" s="16"/>
    </row>
    <row r="2" spans="1:12">
      <c r="A2" s="16" t="s">
        <v>1</v>
      </c>
      <c r="B2" s="16"/>
      <c r="C2" s="16"/>
      <c r="D2" s="16"/>
    </row>
    <row r="3" spans="1:12">
      <c r="A3" s="16" t="s">
        <v>2</v>
      </c>
      <c r="B3" s="16"/>
      <c r="C3" s="16"/>
      <c r="D3" s="16"/>
    </row>
    <row r="4" spans="1:12">
      <c r="A4" s="16" t="s">
        <v>154</v>
      </c>
      <c r="B4" s="16"/>
      <c r="C4" s="16"/>
      <c r="D4" s="16"/>
    </row>
    <row r="6" spans="1:12">
      <c r="B6" s="1">
        <v>0.1</v>
      </c>
      <c r="C6" s="1">
        <v>0.1</v>
      </c>
      <c r="E6" s="1">
        <v>0.3</v>
      </c>
      <c r="G6" s="1">
        <v>0.4</v>
      </c>
      <c r="H6" s="1">
        <v>0.1</v>
      </c>
    </row>
    <row r="7" spans="1:12">
      <c r="A7" s="12" t="s">
        <v>4</v>
      </c>
      <c r="B7" s="13" t="s">
        <v>5</v>
      </c>
      <c r="C7" s="13" t="s">
        <v>6</v>
      </c>
      <c r="D7" s="12" t="s">
        <v>7</v>
      </c>
      <c r="E7" s="13" t="s">
        <v>8</v>
      </c>
      <c r="F7" s="2" t="s">
        <v>9</v>
      </c>
      <c r="G7" s="13" t="s">
        <v>10</v>
      </c>
      <c r="H7" s="13" t="s">
        <v>11</v>
      </c>
      <c r="I7" s="14" t="s">
        <v>12</v>
      </c>
      <c r="J7" s="3" t="s">
        <v>13</v>
      </c>
      <c r="K7" s="3" t="s">
        <v>14</v>
      </c>
      <c r="L7" s="8" t="s">
        <v>15</v>
      </c>
    </row>
    <row r="8" spans="1:12">
      <c r="A8" s="10" t="s">
        <v>16</v>
      </c>
      <c r="B8" s="7">
        <v>4.5</v>
      </c>
      <c r="C8" s="7">
        <v>5.5</v>
      </c>
      <c r="D8" s="10">
        <v>100</v>
      </c>
      <c r="E8" s="7">
        <f t="shared" ref="E8:E24" si="0">+ROUND(D8*30%,2)</f>
        <v>30</v>
      </c>
      <c r="F8" s="4">
        <v>9345</v>
      </c>
      <c r="G8" s="7">
        <f t="shared" ref="G8:G24" si="1">ROUND((F8/MAX(F:F))*40,2)</f>
        <v>40</v>
      </c>
      <c r="H8" s="7">
        <v>0</v>
      </c>
      <c r="I8" s="5">
        <f t="shared" ref="I8:I24" si="2">+ROUND(B8+C8+E8+G8+H8,2)</f>
        <v>80</v>
      </c>
      <c r="J8" s="6">
        <f t="shared" ref="J8:J24" si="3">+_xlfn.RANK.AVG(I8,I:I)</f>
        <v>1</v>
      </c>
      <c r="K8" s="6" t="str">
        <f t="shared" ref="K8:K24" si="4">+IF(I8&gt;=37,"SI","NO")</f>
        <v>SI</v>
      </c>
      <c r="L8" s="6"/>
    </row>
    <row r="9" spans="1:12">
      <c r="A9" s="10" t="s">
        <v>17</v>
      </c>
      <c r="B9" s="7">
        <v>7</v>
      </c>
      <c r="C9" s="7">
        <v>7</v>
      </c>
      <c r="D9" s="10">
        <v>100</v>
      </c>
      <c r="E9" s="7">
        <f t="shared" si="0"/>
        <v>30</v>
      </c>
      <c r="F9" s="4">
        <v>6140</v>
      </c>
      <c r="G9" s="7">
        <f t="shared" si="1"/>
        <v>26.28</v>
      </c>
      <c r="H9" s="7">
        <v>7</v>
      </c>
      <c r="I9" s="5">
        <f t="shared" si="2"/>
        <v>77.28</v>
      </c>
      <c r="J9" s="6">
        <f t="shared" si="3"/>
        <v>2</v>
      </c>
      <c r="K9" s="6" t="str">
        <f t="shared" si="4"/>
        <v>SI</v>
      </c>
      <c r="L9" s="6" t="s">
        <v>18</v>
      </c>
    </row>
    <row r="10" spans="1:12">
      <c r="A10" s="10" t="s">
        <v>30</v>
      </c>
      <c r="B10" s="7">
        <v>7.5</v>
      </c>
      <c r="C10" s="7">
        <v>7.5</v>
      </c>
      <c r="D10" s="10">
        <v>100</v>
      </c>
      <c r="E10" s="7">
        <f t="shared" si="0"/>
        <v>30</v>
      </c>
      <c r="F10" s="4">
        <v>4903</v>
      </c>
      <c r="G10" s="7">
        <f t="shared" si="1"/>
        <v>20.99</v>
      </c>
      <c r="H10" s="7">
        <v>5</v>
      </c>
      <c r="I10" s="5">
        <f t="shared" si="2"/>
        <v>70.989999999999995</v>
      </c>
      <c r="J10" s="6">
        <f t="shared" si="3"/>
        <v>3</v>
      </c>
      <c r="K10" s="6" t="str">
        <f t="shared" si="4"/>
        <v>SI</v>
      </c>
      <c r="L10" s="6"/>
    </row>
    <row r="11" spans="1:12">
      <c r="A11" s="10" t="s">
        <v>38</v>
      </c>
      <c r="B11" s="7">
        <v>9</v>
      </c>
      <c r="C11" s="7">
        <v>5.5</v>
      </c>
      <c r="D11" s="10">
        <v>100</v>
      </c>
      <c r="E11" s="7">
        <f t="shared" si="0"/>
        <v>30</v>
      </c>
      <c r="F11" s="4">
        <v>4086</v>
      </c>
      <c r="G11" s="7">
        <f t="shared" si="1"/>
        <v>17.489999999999998</v>
      </c>
      <c r="H11" s="7">
        <v>8</v>
      </c>
      <c r="I11" s="5">
        <f t="shared" si="2"/>
        <v>69.989999999999995</v>
      </c>
      <c r="J11" s="6">
        <f t="shared" si="3"/>
        <v>4</v>
      </c>
      <c r="K11" s="6" t="str">
        <f t="shared" si="4"/>
        <v>SI</v>
      </c>
      <c r="L11" s="6"/>
    </row>
    <row r="12" spans="1:12">
      <c r="A12" s="10" t="s">
        <v>155</v>
      </c>
      <c r="B12" s="7">
        <v>4.5</v>
      </c>
      <c r="C12" s="7">
        <v>6</v>
      </c>
      <c r="D12" s="10">
        <v>96.66</v>
      </c>
      <c r="E12" s="7">
        <f t="shared" si="0"/>
        <v>29</v>
      </c>
      <c r="F12" s="4">
        <v>6178</v>
      </c>
      <c r="G12" s="7">
        <f t="shared" si="1"/>
        <v>26.44</v>
      </c>
      <c r="H12" s="7">
        <v>3</v>
      </c>
      <c r="I12" s="5">
        <f t="shared" si="2"/>
        <v>68.94</v>
      </c>
      <c r="J12" s="6">
        <f t="shared" si="3"/>
        <v>5</v>
      </c>
      <c r="K12" s="6" t="str">
        <f t="shared" si="4"/>
        <v>SI</v>
      </c>
      <c r="L12" s="6"/>
    </row>
    <row r="13" spans="1:12">
      <c r="A13" s="10" t="s">
        <v>149</v>
      </c>
      <c r="B13" s="7">
        <v>7</v>
      </c>
      <c r="C13" s="7">
        <v>8</v>
      </c>
      <c r="D13" s="10">
        <v>100</v>
      </c>
      <c r="E13" s="7">
        <f t="shared" si="0"/>
        <v>30</v>
      </c>
      <c r="F13" s="4">
        <v>4145</v>
      </c>
      <c r="G13" s="7">
        <f t="shared" si="1"/>
        <v>17.739999999999998</v>
      </c>
      <c r="H13" s="7">
        <v>6</v>
      </c>
      <c r="I13" s="5">
        <f t="shared" si="2"/>
        <v>68.739999999999995</v>
      </c>
      <c r="J13" s="6">
        <f t="shared" si="3"/>
        <v>6</v>
      </c>
      <c r="K13" s="6" t="str">
        <f t="shared" si="4"/>
        <v>SI</v>
      </c>
      <c r="L13" s="6"/>
    </row>
    <row r="14" spans="1:12">
      <c r="A14" s="10" t="s">
        <v>150</v>
      </c>
      <c r="B14" s="7">
        <v>8.5</v>
      </c>
      <c r="C14" s="7">
        <v>8</v>
      </c>
      <c r="D14" s="10">
        <v>100</v>
      </c>
      <c r="E14" s="7">
        <f t="shared" si="0"/>
        <v>30</v>
      </c>
      <c r="F14" s="4">
        <v>3367</v>
      </c>
      <c r="G14" s="7">
        <f t="shared" si="1"/>
        <v>14.41</v>
      </c>
      <c r="H14" s="7">
        <v>7.5</v>
      </c>
      <c r="I14" s="5">
        <f t="shared" si="2"/>
        <v>68.41</v>
      </c>
      <c r="J14" s="6">
        <f t="shared" si="3"/>
        <v>7</v>
      </c>
      <c r="K14" s="6" t="str">
        <f t="shared" si="4"/>
        <v>SI</v>
      </c>
      <c r="L14" s="6"/>
    </row>
    <row r="15" spans="1:12">
      <c r="A15" s="10" t="s">
        <v>53</v>
      </c>
      <c r="B15" s="7">
        <v>7</v>
      </c>
      <c r="C15" s="7">
        <v>8.5</v>
      </c>
      <c r="D15" s="10">
        <v>100</v>
      </c>
      <c r="E15" s="7">
        <f t="shared" si="0"/>
        <v>30</v>
      </c>
      <c r="F15" s="4">
        <v>3450</v>
      </c>
      <c r="G15" s="7">
        <f t="shared" si="1"/>
        <v>14.77</v>
      </c>
      <c r="H15" s="7">
        <v>7.5</v>
      </c>
      <c r="I15" s="5">
        <f t="shared" si="2"/>
        <v>67.77</v>
      </c>
      <c r="J15" s="6">
        <f t="shared" si="3"/>
        <v>8</v>
      </c>
      <c r="K15" s="6" t="str">
        <f t="shared" si="4"/>
        <v>SI</v>
      </c>
      <c r="L15" s="6"/>
    </row>
    <row r="16" spans="1:12">
      <c r="A16" s="10" t="s">
        <v>156</v>
      </c>
      <c r="B16" s="7">
        <v>6</v>
      </c>
      <c r="C16" s="7">
        <v>6</v>
      </c>
      <c r="D16" s="10">
        <v>100</v>
      </c>
      <c r="E16" s="7">
        <f t="shared" si="0"/>
        <v>30</v>
      </c>
      <c r="F16" s="4">
        <v>4799</v>
      </c>
      <c r="G16" s="7">
        <f t="shared" si="1"/>
        <v>20.54</v>
      </c>
      <c r="H16" s="7">
        <v>5</v>
      </c>
      <c r="I16" s="5">
        <f t="shared" si="2"/>
        <v>67.540000000000006</v>
      </c>
      <c r="J16" s="6">
        <f t="shared" si="3"/>
        <v>9</v>
      </c>
      <c r="K16" s="6" t="str">
        <f t="shared" si="4"/>
        <v>SI</v>
      </c>
      <c r="L16" s="6"/>
    </row>
    <row r="17" spans="1:12">
      <c r="A17" s="10" t="s">
        <v>151</v>
      </c>
      <c r="B17" s="7">
        <v>3</v>
      </c>
      <c r="C17" s="7">
        <v>8</v>
      </c>
      <c r="D17" s="10">
        <v>100</v>
      </c>
      <c r="E17" s="7">
        <f t="shared" si="0"/>
        <v>30</v>
      </c>
      <c r="F17" s="4">
        <v>4016</v>
      </c>
      <c r="G17" s="7">
        <f t="shared" si="1"/>
        <v>17.190000000000001</v>
      </c>
      <c r="H17" s="7">
        <v>5.5</v>
      </c>
      <c r="I17" s="5">
        <f t="shared" si="2"/>
        <v>63.69</v>
      </c>
      <c r="J17" s="6">
        <f t="shared" si="3"/>
        <v>10</v>
      </c>
      <c r="K17" s="6" t="str">
        <f t="shared" si="4"/>
        <v>SI</v>
      </c>
      <c r="L17" s="6"/>
    </row>
    <row r="18" spans="1:12">
      <c r="A18" s="10" t="s">
        <v>157</v>
      </c>
      <c r="B18" s="7">
        <v>5.5</v>
      </c>
      <c r="C18" s="7">
        <v>7</v>
      </c>
      <c r="D18" s="10">
        <v>100</v>
      </c>
      <c r="E18" s="7">
        <f t="shared" si="0"/>
        <v>30</v>
      </c>
      <c r="F18" s="4">
        <v>3284</v>
      </c>
      <c r="G18" s="7">
        <f t="shared" si="1"/>
        <v>14.06</v>
      </c>
      <c r="H18" s="7">
        <v>7</v>
      </c>
      <c r="I18" s="5">
        <f t="shared" si="2"/>
        <v>63.56</v>
      </c>
      <c r="J18" s="6">
        <f t="shared" si="3"/>
        <v>11</v>
      </c>
      <c r="K18" s="6" t="str">
        <f t="shared" si="4"/>
        <v>SI</v>
      </c>
      <c r="L18" s="6"/>
    </row>
    <row r="19" spans="1:12">
      <c r="A19" s="10" t="s">
        <v>88</v>
      </c>
      <c r="B19" s="7">
        <v>5</v>
      </c>
      <c r="C19" s="7">
        <v>5.5</v>
      </c>
      <c r="D19" s="10">
        <v>100</v>
      </c>
      <c r="E19" s="7">
        <f t="shared" si="0"/>
        <v>30</v>
      </c>
      <c r="F19" s="4">
        <v>4381</v>
      </c>
      <c r="G19" s="7">
        <f t="shared" si="1"/>
        <v>18.75</v>
      </c>
      <c r="H19" s="7">
        <v>3.5</v>
      </c>
      <c r="I19" s="5">
        <f t="shared" si="2"/>
        <v>62.75</v>
      </c>
      <c r="J19" s="6">
        <f t="shared" si="3"/>
        <v>12</v>
      </c>
      <c r="K19" s="6" t="str">
        <f t="shared" si="4"/>
        <v>SI</v>
      </c>
      <c r="L19" s="6"/>
    </row>
    <row r="20" spans="1:12">
      <c r="A20" s="10" t="s">
        <v>158</v>
      </c>
      <c r="B20" s="7">
        <v>5</v>
      </c>
      <c r="C20" s="7">
        <v>6</v>
      </c>
      <c r="D20" s="10">
        <v>100</v>
      </c>
      <c r="E20" s="7">
        <f t="shared" si="0"/>
        <v>30</v>
      </c>
      <c r="F20" s="4">
        <v>3375</v>
      </c>
      <c r="G20" s="7">
        <f t="shared" si="1"/>
        <v>14.45</v>
      </c>
      <c r="H20" s="7">
        <v>5</v>
      </c>
      <c r="I20" s="5">
        <f t="shared" si="2"/>
        <v>60.45</v>
      </c>
      <c r="J20" s="6">
        <f t="shared" si="3"/>
        <v>13</v>
      </c>
      <c r="K20" s="6" t="str">
        <f t="shared" si="4"/>
        <v>SI</v>
      </c>
      <c r="L20" s="6"/>
    </row>
    <row r="21" spans="1:12">
      <c r="A21" s="10" t="s">
        <v>159</v>
      </c>
      <c r="B21" s="7">
        <v>0</v>
      </c>
      <c r="C21" s="7">
        <v>5.5</v>
      </c>
      <c r="D21" s="10">
        <v>100</v>
      </c>
      <c r="E21" s="7">
        <f t="shared" si="0"/>
        <v>30</v>
      </c>
      <c r="F21" s="4">
        <v>3457</v>
      </c>
      <c r="G21" s="7">
        <f t="shared" si="1"/>
        <v>14.8</v>
      </c>
      <c r="H21" s="7">
        <v>5</v>
      </c>
      <c r="I21" s="5">
        <f t="shared" si="2"/>
        <v>55.3</v>
      </c>
      <c r="J21" s="6">
        <f t="shared" si="3"/>
        <v>14</v>
      </c>
      <c r="K21" s="6" t="str">
        <f t="shared" si="4"/>
        <v>SI</v>
      </c>
      <c r="L21" s="6"/>
    </row>
    <row r="22" spans="1:12">
      <c r="A22" s="10" t="s">
        <v>160</v>
      </c>
      <c r="B22" s="7">
        <v>0</v>
      </c>
      <c r="C22" s="7">
        <v>0</v>
      </c>
      <c r="D22" s="10">
        <v>100</v>
      </c>
      <c r="E22" s="7">
        <f t="shared" si="0"/>
        <v>30</v>
      </c>
      <c r="F22" s="4">
        <v>4621</v>
      </c>
      <c r="G22" s="7">
        <f t="shared" si="1"/>
        <v>19.78</v>
      </c>
      <c r="H22" s="7">
        <v>0</v>
      </c>
      <c r="I22" s="5">
        <f t="shared" si="2"/>
        <v>49.78</v>
      </c>
      <c r="J22" s="6">
        <f t="shared" si="3"/>
        <v>15</v>
      </c>
      <c r="K22" s="6" t="str">
        <f t="shared" si="4"/>
        <v>SI</v>
      </c>
      <c r="L22" s="6"/>
    </row>
    <row r="23" spans="1:12">
      <c r="A23" s="10" t="s">
        <v>152</v>
      </c>
      <c r="B23" s="7">
        <v>0</v>
      </c>
      <c r="C23" s="7">
        <v>0</v>
      </c>
      <c r="D23" s="10">
        <v>100</v>
      </c>
      <c r="E23" s="7">
        <f t="shared" si="0"/>
        <v>30</v>
      </c>
      <c r="F23" s="4">
        <v>3319</v>
      </c>
      <c r="G23" s="7">
        <f t="shared" si="1"/>
        <v>14.21</v>
      </c>
      <c r="H23" s="7">
        <v>0</v>
      </c>
      <c r="I23" s="5">
        <f t="shared" si="2"/>
        <v>44.21</v>
      </c>
      <c r="J23" s="6">
        <f t="shared" si="3"/>
        <v>16</v>
      </c>
      <c r="K23" s="6" t="str">
        <f t="shared" si="4"/>
        <v>SI</v>
      </c>
      <c r="L23" s="6"/>
    </row>
    <row r="24" spans="1:12">
      <c r="A24" s="10" t="s">
        <v>153</v>
      </c>
      <c r="B24" s="7">
        <v>0</v>
      </c>
      <c r="C24" s="7">
        <v>0</v>
      </c>
      <c r="D24" s="10">
        <v>100</v>
      </c>
      <c r="E24" s="7">
        <f t="shared" si="0"/>
        <v>30</v>
      </c>
      <c r="F24" s="4">
        <v>3284</v>
      </c>
      <c r="G24" s="7">
        <f t="shared" si="1"/>
        <v>14.06</v>
      </c>
      <c r="H24" s="7">
        <v>0</v>
      </c>
      <c r="I24" s="5">
        <f t="shared" si="2"/>
        <v>44.06</v>
      </c>
      <c r="J24" s="6">
        <f t="shared" si="3"/>
        <v>17</v>
      </c>
      <c r="K24" s="6" t="str">
        <f t="shared" si="4"/>
        <v>SI</v>
      </c>
      <c r="L24" s="6"/>
    </row>
    <row r="25" spans="1:12">
      <c r="B25" s="15"/>
      <c r="C25" s="15"/>
      <c r="E25" s="15"/>
      <c r="G25" s="15"/>
      <c r="H25" s="15"/>
    </row>
    <row r="26" spans="1:12">
      <c r="B26" s="15"/>
      <c r="C26" s="15"/>
      <c r="E26" s="15"/>
      <c r="G26" s="15"/>
      <c r="H26" s="15"/>
    </row>
    <row r="27" spans="1:12">
      <c r="B27" s="15"/>
      <c r="C27" s="15"/>
      <c r="E27" s="15"/>
      <c r="G27" s="15"/>
      <c r="H27" s="15"/>
    </row>
    <row r="28" spans="1:12">
      <c r="B28" s="15"/>
      <c r="C28" s="15"/>
      <c r="E28" s="15"/>
      <c r="G28" s="15"/>
      <c r="H28" s="15"/>
    </row>
    <row r="29" spans="1:12">
      <c r="B29" s="15"/>
      <c r="C29" s="15"/>
      <c r="E29" s="15"/>
      <c r="G29" s="15"/>
      <c r="H29" s="15"/>
    </row>
    <row r="30" spans="1:12">
      <c r="B30" s="15"/>
      <c r="C30" s="15"/>
      <c r="E30" s="15"/>
      <c r="G30" s="15"/>
      <c r="H30" s="15"/>
    </row>
    <row r="31" spans="1:12">
      <c r="B31" s="15"/>
      <c r="C31" s="15"/>
      <c r="E31" s="15"/>
      <c r="G31" s="15"/>
      <c r="H31" s="15"/>
    </row>
    <row r="32" spans="1:12">
      <c r="B32" s="15"/>
      <c r="C32" s="15"/>
      <c r="E32" s="15"/>
      <c r="G32" s="15"/>
      <c r="H32" s="15"/>
    </row>
    <row r="33" spans="2:8">
      <c r="B33" s="15"/>
      <c r="C33" s="15"/>
      <c r="E33" s="15"/>
      <c r="G33" s="15"/>
      <c r="H33" s="15"/>
    </row>
    <row r="34" spans="2:8">
      <c r="B34" s="15"/>
      <c r="C34" s="15"/>
      <c r="E34" s="15"/>
      <c r="G34" s="15"/>
      <c r="H34" s="15"/>
    </row>
    <row r="35" spans="2:8">
      <c r="B35" s="15"/>
      <c r="C35" s="15"/>
      <c r="E35" s="15"/>
      <c r="G35" s="15"/>
      <c r="H35" s="15"/>
    </row>
    <row r="36" spans="2:8">
      <c r="B36" s="15"/>
      <c r="C36" s="15"/>
      <c r="E36" s="15"/>
      <c r="G36" s="15"/>
      <c r="H36" s="15"/>
    </row>
    <row r="37" spans="2:8">
      <c r="B37" s="15"/>
      <c r="C37" s="15"/>
      <c r="E37" s="15"/>
      <c r="G37" s="15"/>
      <c r="H37" s="15"/>
    </row>
    <row r="38" spans="2:8">
      <c r="B38" s="15"/>
      <c r="C38" s="15"/>
      <c r="E38" s="15"/>
      <c r="G38" s="15"/>
      <c r="H38" s="15"/>
    </row>
    <row r="39" spans="2:8">
      <c r="B39" s="15"/>
      <c r="C39" s="15"/>
      <c r="E39" s="15"/>
      <c r="G39" s="15"/>
      <c r="H39" s="15"/>
    </row>
    <row r="40" spans="2:8">
      <c r="B40" s="15"/>
      <c r="C40" s="15"/>
      <c r="E40" s="15"/>
      <c r="G40" s="15"/>
      <c r="H40" s="15"/>
    </row>
    <row r="41" spans="2:8">
      <c r="B41" s="15"/>
      <c r="C41" s="15"/>
      <c r="E41" s="15"/>
      <c r="G41" s="15"/>
      <c r="H41" s="15"/>
    </row>
    <row r="42" spans="2:8">
      <c r="B42" s="15"/>
      <c r="C42" s="15"/>
      <c r="E42" s="15"/>
      <c r="G42" s="15"/>
      <c r="H42" s="15"/>
    </row>
    <row r="43" spans="2:8">
      <c r="B43" s="15"/>
      <c r="C43" s="15"/>
      <c r="E43" s="15"/>
      <c r="G43" s="15"/>
      <c r="H43" s="15"/>
    </row>
    <row r="44" spans="2:8">
      <c r="B44" s="15"/>
      <c r="C44" s="15"/>
      <c r="E44" s="15"/>
      <c r="G44" s="15"/>
      <c r="H44" s="15"/>
    </row>
    <row r="45" spans="2:8">
      <c r="B45" s="15"/>
      <c r="C45" s="15"/>
      <c r="E45" s="15"/>
      <c r="G45" s="15"/>
      <c r="H45" s="15"/>
    </row>
    <row r="46" spans="2:8">
      <c r="B46" s="15"/>
      <c r="C46" s="15"/>
      <c r="E46" s="15"/>
      <c r="G46" s="15"/>
      <c r="H46" s="15"/>
    </row>
    <row r="47" spans="2:8">
      <c r="B47" s="15"/>
      <c r="C47" s="15"/>
      <c r="E47" s="15"/>
      <c r="G47" s="15"/>
      <c r="H47" s="15"/>
    </row>
    <row r="48" spans="2:8">
      <c r="B48" s="15"/>
      <c r="C48" s="15"/>
      <c r="E48" s="15"/>
      <c r="G48" s="15"/>
      <c r="H48" s="15"/>
    </row>
    <row r="49" spans="2:8">
      <c r="B49" s="15"/>
      <c r="C49" s="15"/>
      <c r="E49" s="15"/>
      <c r="G49" s="15"/>
      <c r="H49" s="15"/>
    </row>
    <row r="50" spans="2:8">
      <c r="B50" s="15"/>
      <c r="C50" s="15"/>
      <c r="E50" s="15"/>
      <c r="G50" s="15"/>
      <c r="H50" s="15"/>
    </row>
    <row r="51" spans="2:8">
      <c r="B51" s="15"/>
      <c r="C51" s="15"/>
      <c r="E51" s="15"/>
      <c r="G51" s="15"/>
      <c r="H51" s="15"/>
    </row>
    <row r="52" spans="2:8">
      <c r="B52" s="15"/>
      <c r="C52" s="15"/>
      <c r="E52" s="15"/>
      <c r="G52" s="15"/>
      <c r="H52" s="15"/>
    </row>
    <row r="53" spans="2:8">
      <c r="B53" s="15"/>
      <c r="C53" s="15"/>
      <c r="E53" s="15"/>
      <c r="G53" s="15"/>
      <c r="H53" s="15"/>
    </row>
    <row r="54" spans="2:8">
      <c r="B54" s="15"/>
      <c r="C54" s="15"/>
      <c r="E54" s="15"/>
      <c r="G54" s="15"/>
      <c r="H54" s="15"/>
    </row>
    <row r="55" spans="2:8">
      <c r="B55" s="15"/>
      <c r="C55" s="15"/>
      <c r="E55" s="15"/>
      <c r="G55" s="15"/>
      <c r="H55" s="15"/>
    </row>
    <row r="56" spans="2:8">
      <c r="B56" s="15"/>
      <c r="C56" s="15"/>
      <c r="E56" s="15"/>
      <c r="G56" s="15"/>
      <c r="H56" s="15"/>
    </row>
    <row r="57" spans="2:8">
      <c r="B57" s="15"/>
      <c r="C57" s="15"/>
      <c r="E57" s="15"/>
      <c r="G57" s="15"/>
      <c r="H57" s="15"/>
    </row>
    <row r="58" spans="2:8">
      <c r="B58" s="15"/>
      <c r="C58" s="15"/>
      <c r="E58" s="15"/>
      <c r="G58" s="15"/>
      <c r="H58" s="15"/>
    </row>
    <row r="59" spans="2:8">
      <c r="B59" s="15"/>
      <c r="C59" s="15"/>
      <c r="E59" s="15"/>
      <c r="G59" s="15"/>
      <c r="H59" s="15"/>
    </row>
    <row r="60" spans="2:8">
      <c r="B60" s="15"/>
      <c r="C60" s="15"/>
      <c r="E60" s="15"/>
      <c r="G60" s="15"/>
      <c r="H60" s="15"/>
    </row>
    <row r="61" spans="2:8">
      <c r="B61" s="15"/>
      <c r="C61" s="15"/>
      <c r="E61" s="15"/>
      <c r="G61" s="15"/>
      <c r="H61" s="15"/>
    </row>
    <row r="62" spans="2:8">
      <c r="B62" s="15"/>
      <c r="C62" s="15"/>
      <c r="E62" s="15"/>
      <c r="G62" s="15"/>
      <c r="H62" s="15"/>
    </row>
    <row r="63" spans="2:8">
      <c r="B63" s="15"/>
      <c r="C63" s="15"/>
      <c r="E63" s="15"/>
      <c r="G63" s="15"/>
      <c r="H63" s="15"/>
    </row>
    <row r="64" spans="2:8">
      <c r="B64" s="15"/>
      <c r="C64" s="15"/>
      <c r="E64" s="15"/>
      <c r="G64" s="15"/>
      <c r="H64" s="15"/>
    </row>
    <row r="65" spans="2:8">
      <c r="B65" s="15"/>
      <c r="C65" s="15"/>
      <c r="E65" s="15"/>
      <c r="G65" s="15"/>
      <c r="H65" s="15"/>
    </row>
    <row r="66" spans="2:8">
      <c r="B66" s="15"/>
      <c r="C66" s="15"/>
      <c r="E66" s="15"/>
      <c r="G66" s="15"/>
      <c r="H66" s="15"/>
    </row>
    <row r="67" spans="2:8">
      <c r="B67" s="15"/>
      <c r="C67" s="15"/>
      <c r="E67" s="15"/>
      <c r="G67" s="15"/>
      <c r="H67" s="15"/>
    </row>
    <row r="68" spans="2:8">
      <c r="B68" s="15"/>
      <c r="C68" s="15"/>
      <c r="E68" s="15"/>
      <c r="G68" s="15"/>
      <c r="H68" s="15"/>
    </row>
    <row r="69" spans="2:8">
      <c r="B69" s="15"/>
      <c r="C69" s="15"/>
      <c r="E69" s="15"/>
      <c r="G69" s="15"/>
      <c r="H69" s="15"/>
    </row>
    <row r="70" spans="2:8">
      <c r="B70" s="15"/>
      <c r="C70" s="15"/>
      <c r="E70" s="15"/>
      <c r="G70" s="15"/>
      <c r="H70" s="15"/>
    </row>
    <row r="71" spans="2:8">
      <c r="B71" s="15"/>
      <c r="C71" s="15"/>
      <c r="E71" s="15"/>
      <c r="G71" s="15"/>
      <c r="H71" s="15"/>
    </row>
    <row r="72" spans="2:8">
      <c r="B72" s="15"/>
      <c r="C72" s="15"/>
      <c r="E72" s="15"/>
      <c r="G72" s="15"/>
      <c r="H72" s="15"/>
    </row>
    <row r="73" spans="2:8">
      <c r="B73" s="15"/>
      <c r="C73" s="15"/>
      <c r="E73" s="15"/>
      <c r="G73" s="15"/>
      <c r="H73" s="15"/>
    </row>
    <row r="74" spans="2:8">
      <c r="B74" s="15"/>
      <c r="C74" s="15"/>
      <c r="E74" s="15"/>
      <c r="G74" s="15"/>
      <c r="H74" s="15"/>
    </row>
    <row r="75" spans="2:8">
      <c r="B75" s="15"/>
      <c r="C75" s="15"/>
      <c r="E75" s="15"/>
      <c r="G75" s="15"/>
      <c r="H75" s="15"/>
    </row>
    <row r="76" spans="2:8">
      <c r="B76" s="15"/>
      <c r="C76" s="15"/>
      <c r="E76" s="15"/>
      <c r="G76" s="15"/>
      <c r="H76" s="15"/>
    </row>
    <row r="77" spans="2:8">
      <c r="B77" s="15"/>
      <c r="C77" s="15"/>
      <c r="E77" s="15"/>
      <c r="G77" s="15"/>
      <c r="H77" s="15"/>
    </row>
    <row r="78" spans="2:8">
      <c r="B78" s="15"/>
      <c r="C78" s="15"/>
      <c r="E78" s="15"/>
      <c r="G78" s="15"/>
      <c r="H78" s="15"/>
    </row>
    <row r="79" spans="2:8">
      <c r="B79" s="15"/>
      <c r="C79" s="15"/>
      <c r="E79" s="15"/>
      <c r="G79" s="15"/>
      <c r="H79" s="15"/>
    </row>
    <row r="80" spans="2:8">
      <c r="B80" s="15"/>
      <c r="C80" s="15"/>
      <c r="E80" s="15"/>
      <c r="G80" s="15"/>
      <c r="H80" s="15"/>
    </row>
    <row r="81" spans="2:8">
      <c r="B81" s="15"/>
      <c r="C81" s="15"/>
      <c r="E81" s="15"/>
      <c r="G81" s="15"/>
      <c r="H81" s="15"/>
    </row>
    <row r="82" spans="2:8">
      <c r="B82" s="15"/>
      <c r="C82" s="15"/>
      <c r="E82" s="15"/>
      <c r="G82" s="15"/>
      <c r="H82" s="15"/>
    </row>
    <row r="83" spans="2:8">
      <c r="B83" s="15"/>
      <c r="C83" s="15"/>
      <c r="E83" s="15"/>
      <c r="G83" s="15"/>
      <c r="H83" s="15"/>
    </row>
    <row r="84" spans="2:8">
      <c r="B84" s="15"/>
      <c r="C84" s="15"/>
      <c r="E84" s="15"/>
      <c r="G84" s="15"/>
      <c r="H84" s="15"/>
    </row>
    <row r="85" spans="2:8">
      <c r="B85" s="15"/>
      <c r="C85" s="15"/>
      <c r="E85" s="15"/>
      <c r="G85" s="15"/>
      <c r="H85" s="15"/>
    </row>
    <row r="86" spans="2:8">
      <c r="B86" s="15"/>
      <c r="C86" s="15"/>
      <c r="E86" s="15"/>
      <c r="G86" s="15"/>
      <c r="H86" s="15"/>
    </row>
    <row r="87" spans="2:8">
      <c r="B87" s="15"/>
      <c r="C87" s="15"/>
      <c r="E87" s="15"/>
      <c r="G87" s="15"/>
      <c r="H87" s="15"/>
    </row>
    <row r="88" spans="2:8">
      <c r="B88" s="15"/>
      <c r="C88" s="15"/>
      <c r="E88" s="15"/>
      <c r="G88" s="15"/>
      <c r="H88" s="15"/>
    </row>
    <row r="89" spans="2:8">
      <c r="B89" s="15"/>
      <c r="C89" s="15"/>
      <c r="E89" s="15"/>
      <c r="G89" s="15"/>
      <c r="H89" s="15"/>
    </row>
    <row r="90" spans="2:8">
      <c r="B90" s="15"/>
      <c r="C90" s="15"/>
      <c r="E90" s="15"/>
      <c r="G90" s="15"/>
      <c r="H90" s="15"/>
    </row>
    <row r="91" spans="2:8">
      <c r="B91" s="15"/>
      <c r="C91" s="15"/>
      <c r="E91" s="15"/>
      <c r="G91" s="15"/>
      <c r="H91" s="15"/>
    </row>
    <row r="92" spans="2:8">
      <c r="B92" s="15"/>
      <c r="C92" s="15"/>
      <c r="E92" s="15"/>
      <c r="G92" s="15"/>
      <c r="H92" s="15"/>
    </row>
    <row r="93" spans="2:8">
      <c r="B93" s="15"/>
      <c r="C93" s="15"/>
      <c r="E93" s="15"/>
      <c r="G93" s="15"/>
      <c r="H93" s="15"/>
    </row>
    <row r="94" spans="2:8">
      <c r="B94" s="15"/>
      <c r="C94" s="15"/>
      <c r="E94" s="15"/>
      <c r="G94" s="15"/>
      <c r="H94" s="15"/>
    </row>
    <row r="95" spans="2:8">
      <c r="B95" s="15"/>
      <c r="C95" s="15"/>
      <c r="E95" s="15"/>
      <c r="G95" s="15"/>
      <c r="H95" s="15"/>
    </row>
    <row r="96" spans="2:8">
      <c r="B96" s="15"/>
      <c r="C96" s="15"/>
      <c r="E96" s="15"/>
      <c r="G96" s="15"/>
      <c r="H96" s="15"/>
    </row>
    <row r="97" spans="2:8">
      <c r="B97" s="15"/>
      <c r="C97" s="15"/>
      <c r="E97" s="15"/>
      <c r="G97" s="15"/>
      <c r="H97" s="15"/>
    </row>
    <row r="98" spans="2:8">
      <c r="B98" s="15"/>
      <c r="C98" s="15"/>
      <c r="E98" s="15"/>
      <c r="G98" s="15"/>
      <c r="H98" s="15"/>
    </row>
    <row r="99" spans="2:8">
      <c r="B99" s="15"/>
      <c r="C99" s="15"/>
      <c r="E99" s="15"/>
      <c r="G99" s="15"/>
      <c r="H99" s="15"/>
    </row>
    <row r="100" spans="2:8">
      <c r="B100" s="15"/>
      <c r="C100" s="15"/>
      <c r="E100" s="15"/>
      <c r="G100" s="15"/>
      <c r="H100" s="15"/>
    </row>
    <row r="101" spans="2:8">
      <c r="B101" s="15"/>
      <c r="C101" s="15"/>
      <c r="E101" s="15"/>
      <c r="G101" s="15"/>
      <c r="H101" s="15"/>
    </row>
    <row r="102" spans="2:8">
      <c r="B102" s="15"/>
      <c r="C102" s="15"/>
      <c r="E102" s="15"/>
      <c r="G102" s="15"/>
      <c r="H102" s="15"/>
    </row>
    <row r="103" spans="2:8">
      <c r="B103" s="15"/>
      <c r="C103" s="15"/>
      <c r="E103" s="15"/>
      <c r="G103" s="15"/>
      <c r="H103" s="15"/>
    </row>
    <row r="104" spans="2:8">
      <c r="B104" s="15"/>
      <c r="C104" s="15"/>
      <c r="E104" s="15"/>
      <c r="G104" s="15"/>
      <c r="H104" s="15"/>
    </row>
    <row r="105" spans="2:8">
      <c r="B105" s="15"/>
      <c r="C105" s="15"/>
      <c r="E105" s="15"/>
      <c r="G105" s="15"/>
      <c r="H105" s="15"/>
    </row>
    <row r="106" spans="2:8">
      <c r="B106" s="15"/>
      <c r="C106" s="15"/>
      <c r="E106" s="15"/>
      <c r="G106" s="15"/>
      <c r="H106" s="15"/>
    </row>
    <row r="107" spans="2:8">
      <c r="B107" s="15"/>
      <c r="C107" s="15"/>
      <c r="E107" s="15"/>
      <c r="G107" s="15"/>
      <c r="H107" s="15"/>
    </row>
    <row r="108" spans="2:8">
      <c r="B108" s="15"/>
      <c r="C108" s="15"/>
      <c r="E108" s="15"/>
      <c r="G108" s="15"/>
      <c r="H108" s="15"/>
    </row>
    <row r="109" spans="2:8">
      <c r="B109" s="15"/>
      <c r="C109" s="15"/>
      <c r="E109" s="15"/>
      <c r="G109" s="15"/>
      <c r="H109" s="15"/>
    </row>
    <row r="110" spans="2:8">
      <c r="B110" s="15"/>
      <c r="C110" s="15"/>
      <c r="E110" s="15"/>
      <c r="G110" s="15"/>
      <c r="H110" s="15"/>
    </row>
    <row r="111" spans="2:8">
      <c r="B111" s="15"/>
      <c r="C111" s="15"/>
      <c r="E111" s="15"/>
      <c r="G111" s="15"/>
      <c r="H111" s="15"/>
    </row>
    <row r="112" spans="2:8">
      <c r="B112" s="15"/>
      <c r="C112" s="15"/>
      <c r="E112" s="15"/>
      <c r="G112" s="15"/>
      <c r="H112" s="15"/>
    </row>
    <row r="113" spans="2:8">
      <c r="B113" s="15"/>
      <c r="C113" s="15"/>
      <c r="E113" s="15"/>
      <c r="G113" s="15"/>
      <c r="H113" s="15"/>
    </row>
    <row r="114" spans="2:8">
      <c r="B114" s="15"/>
      <c r="C114" s="15"/>
      <c r="E114" s="15"/>
      <c r="G114" s="15"/>
      <c r="H114" s="15"/>
    </row>
    <row r="115" spans="2:8">
      <c r="B115" s="15"/>
      <c r="C115" s="15"/>
      <c r="E115" s="15"/>
      <c r="G115" s="15"/>
      <c r="H115" s="15"/>
    </row>
    <row r="116" spans="2:8">
      <c r="B116" s="15"/>
      <c r="C116" s="15"/>
      <c r="E116" s="15"/>
      <c r="G116" s="15"/>
      <c r="H116" s="15"/>
    </row>
    <row r="117" spans="2:8">
      <c r="B117" s="15"/>
      <c r="C117" s="15"/>
      <c r="E117" s="15"/>
      <c r="G117" s="15"/>
      <c r="H117" s="15"/>
    </row>
    <row r="118" spans="2:8">
      <c r="B118" s="15"/>
      <c r="C118" s="15"/>
      <c r="E118" s="15"/>
      <c r="G118" s="15"/>
      <c r="H118" s="15"/>
    </row>
    <row r="119" spans="2:8">
      <c r="B119" s="15"/>
      <c r="C119" s="15"/>
      <c r="E119" s="15"/>
      <c r="G119" s="15"/>
      <c r="H119" s="15"/>
    </row>
    <row r="120" spans="2:8">
      <c r="B120" s="15"/>
      <c r="C120" s="15"/>
      <c r="E120" s="15"/>
      <c r="G120" s="15"/>
      <c r="H120" s="15"/>
    </row>
    <row r="121" spans="2:8">
      <c r="B121" s="15"/>
      <c r="C121" s="15"/>
      <c r="E121" s="15"/>
      <c r="G121" s="15"/>
      <c r="H121" s="15"/>
    </row>
    <row r="122" spans="2:8">
      <c r="B122" s="15"/>
      <c r="C122" s="15"/>
      <c r="E122" s="15"/>
      <c r="G122" s="15"/>
      <c r="H122" s="15"/>
    </row>
    <row r="123" spans="2:8">
      <c r="B123" s="15"/>
      <c r="C123" s="15"/>
      <c r="E123" s="15"/>
      <c r="G123" s="15"/>
      <c r="H123" s="15"/>
    </row>
    <row r="124" spans="2:8">
      <c r="B124" s="15"/>
      <c r="C124" s="15"/>
      <c r="E124" s="15"/>
      <c r="G124" s="15"/>
      <c r="H124" s="15"/>
    </row>
    <row r="125" spans="2:8">
      <c r="B125" s="15"/>
      <c r="C125" s="15"/>
      <c r="E125" s="15"/>
      <c r="G125" s="15"/>
      <c r="H125" s="15"/>
    </row>
    <row r="126" spans="2:8">
      <c r="B126" s="15"/>
      <c r="C126" s="15"/>
      <c r="E126" s="15"/>
      <c r="G126" s="15"/>
      <c r="H126" s="15"/>
    </row>
    <row r="127" spans="2:8">
      <c r="B127" s="15"/>
      <c r="C127" s="15"/>
      <c r="E127" s="15"/>
      <c r="G127" s="15"/>
      <c r="H127" s="15"/>
    </row>
    <row r="128" spans="2:8">
      <c r="B128" s="15"/>
      <c r="C128" s="15"/>
      <c r="E128" s="15"/>
      <c r="G128" s="15"/>
      <c r="H128" s="15"/>
    </row>
    <row r="129" spans="2:8">
      <c r="B129" s="15"/>
      <c r="C129" s="15"/>
      <c r="E129" s="15"/>
      <c r="G129" s="15"/>
      <c r="H129" s="15"/>
    </row>
    <row r="130" spans="2:8">
      <c r="B130" s="15"/>
      <c r="C130" s="15"/>
      <c r="E130" s="15"/>
      <c r="G130" s="15"/>
      <c r="H130" s="15"/>
    </row>
    <row r="131" spans="2:8">
      <c r="B131" s="15"/>
      <c r="C131" s="15"/>
      <c r="E131" s="15"/>
      <c r="G131" s="15"/>
      <c r="H131" s="15"/>
    </row>
    <row r="132" spans="2:8">
      <c r="B132" s="15"/>
      <c r="C132" s="15"/>
      <c r="E132" s="15"/>
      <c r="G132" s="15"/>
      <c r="H132" s="15"/>
    </row>
    <row r="133" spans="2:8">
      <c r="B133" s="15"/>
      <c r="C133" s="15"/>
      <c r="E133" s="15"/>
      <c r="G133" s="15"/>
      <c r="H133" s="15"/>
    </row>
    <row r="134" spans="2:8">
      <c r="B134" s="15"/>
      <c r="C134" s="15"/>
      <c r="E134" s="15"/>
      <c r="G134" s="15"/>
      <c r="H134" s="15"/>
    </row>
    <row r="135" spans="2:8">
      <c r="B135" s="15"/>
      <c r="C135" s="15"/>
      <c r="E135" s="15"/>
      <c r="G135" s="15"/>
      <c r="H135" s="15"/>
    </row>
  </sheetData>
  <sheetProtection algorithmName="SHA-512" hashValue="IvnpvlkiGKecxpaT3w3y4XS5WEW2KZUf57VmF2BG5uLUzQJ/XXHlH6UpoUFzcsoYeBwFO+3tqt8im3g3BfjqlA==" saltValue="5QBWWv9rWTn9zLrPpOFjNA==" spinCount="100000" sheet="1" objects="1" scenarios="1" selectLockedCells="1" selectUnlockedCells="1"/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theme="9" tint="0.59999389629810485"/>
  </sheetPr>
  <dimension ref="A1:L135"/>
  <sheetViews>
    <sheetView showGridLines="0" topLeftCell="A7" zoomScale="90" zoomScaleNormal="90" workbookViewId="0">
      <selection activeCell="J9" sqref="J9"/>
    </sheetView>
  </sheetViews>
  <sheetFormatPr defaultColWidth="11.42578125" defaultRowHeight="15"/>
  <cols>
    <col min="1" max="1" width="11.140625" style="10" bestFit="1" customWidth="1"/>
    <col min="2" max="2" width="25.85546875" style="10" bestFit="1" customWidth="1"/>
    <col min="3" max="3" width="23.140625" style="10" bestFit="1" customWidth="1"/>
    <col min="4" max="4" width="19.42578125" style="10" bestFit="1" customWidth="1"/>
    <col min="5" max="5" width="22.5703125" style="10" bestFit="1" customWidth="1"/>
    <col min="6" max="6" width="7.140625" style="10" bestFit="1" customWidth="1"/>
    <col min="7" max="7" width="21.85546875" style="10" bestFit="1" customWidth="1"/>
    <col min="8" max="8" width="20.5703125" style="10" bestFit="1" customWidth="1"/>
    <col min="9" max="9" width="14.28515625" style="11" bestFit="1" customWidth="1"/>
    <col min="10" max="10" width="8.42578125" style="10" bestFit="1" customWidth="1"/>
    <col min="11" max="11" width="17.5703125" style="10" bestFit="1" customWidth="1"/>
    <col min="12" max="12" width="121" style="10" bestFit="1" customWidth="1"/>
    <col min="13" max="16384" width="11.42578125" style="10"/>
  </cols>
  <sheetData>
    <row r="1" spans="1:12">
      <c r="A1" s="16" t="s">
        <v>0</v>
      </c>
      <c r="B1" s="16"/>
      <c r="C1" s="16"/>
      <c r="D1" s="16"/>
    </row>
    <row r="2" spans="1:12">
      <c r="A2" s="16" t="s">
        <v>1</v>
      </c>
      <c r="B2" s="16"/>
      <c r="C2" s="16"/>
      <c r="D2" s="16"/>
    </row>
    <row r="3" spans="1:12">
      <c r="A3" s="16" t="s">
        <v>2</v>
      </c>
      <c r="B3" s="16"/>
      <c r="C3" s="16"/>
      <c r="D3" s="16"/>
    </row>
    <row r="4" spans="1:12">
      <c r="A4" s="16" t="s">
        <v>161</v>
      </c>
      <c r="B4" s="16"/>
      <c r="C4" s="16"/>
      <c r="D4" s="16"/>
    </row>
    <row r="6" spans="1:12">
      <c r="B6" s="1">
        <v>0.1</v>
      </c>
      <c r="C6" s="1">
        <v>0.1</v>
      </c>
      <c r="E6" s="1">
        <v>0.3</v>
      </c>
      <c r="G6" s="1">
        <v>0.4</v>
      </c>
      <c r="H6" s="1">
        <v>0.1</v>
      </c>
    </row>
    <row r="7" spans="1:12">
      <c r="A7" s="12" t="s">
        <v>4</v>
      </c>
      <c r="B7" s="13" t="s">
        <v>5</v>
      </c>
      <c r="C7" s="13" t="s">
        <v>6</v>
      </c>
      <c r="D7" s="12" t="s">
        <v>7</v>
      </c>
      <c r="E7" s="13" t="s">
        <v>8</v>
      </c>
      <c r="F7" s="2" t="s">
        <v>9</v>
      </c>
      <c r="G7" s="13" t="s">
        <v>10</v>
      </c>
      <c r="H7" s="13" t="s">
        <v>11</v>
      </c>
      <c r="I7" s="14" t="s">
        <v>12</v>
      </c>
      <c r="J7" s="3" t="s">
        <v>13</v>
      </c>
      <c r="K7" s="3" t="s">
        <v>14</v>
      </c>
      <c r="L7" s="8" t="s">
        <v>15</v>
      </c>
    </row>
    <row r="8" spans="1:12">
      <c r="A8" s="10" t="s">
        <v>162</v>
      </c>
      <c r="B8" s="7">
        <v>9</v>
      </c>
      <c r="C8" s="7">
        <v>9.5</v>
      </c>
      <c r="D8" s="10">
        <v>100</v>
      </c>
      <c r="E8" s="7">
        <f t="shared" ref="E8:E28" si="0">+ROUND(D8*30%,2)</f>
        <v>30</v>
      </c>
      <c r="F8" s="4">
        <v>6574</v>
      </c>
      <c r="G8" s="7">
        <f t="shared" ref="G8:G28" si="1">ROUND((F8/MAX(F:F))*40,2)</f>
        <v>25.71</v>
      </c>
      <c r="H8" s="7">
        <v>8</v>
      </c>
      <c r="I8" s="5">
        <f t="shared" ref="I8:I28" si="2">+ROUND(B8+C8+E8+G8+H8,2)</f>
        <v>82.21</v>
      </c>
      <c r="J8" s="6">
        <f t="shared" ref="J8:J28" si="3">+_xlfn.RANK.AVG(I8,I:I)</f>
        <v>1</v>
      </c>
      <c r="K8" s="6" t="str">
        <f t="shared" ref="K8:K28" si="4">+IF(I8&gt;=37,"SI","NO")</f>
        <v>SI</v>
      </c>
      <c r="L8" s="6"/>
    </row>
    <row r="9" spans="1:12">
      <c r="A9" s="10" t="s">
        <v>163</v>
      </c>
      <c r="B9" s="7">
        <v>5.5</v>
      </c>
      <c r="C9" s="7">
        <v>4</v>
      </c>
      <c r="D9" s="10">
        <v>100</v>
      </c>
      <c r="E9" s="7">
        <f t="shared" si="0"/>
        <v>30</v>
      </c>
      <c r="F9" s="4">
        <v>9513</v>
      </c>
      <c r="G9" s="7">
        <f t="shared" si="1"/>
        <v>37.21</v>
      </c>
      <c r="H9" s="7">
        <v>3</v>
      </c>
      <c r="I9" s="5">
        <f t="shared" si="2"/>
        <v>79.709999999999994</v>
      </c>
      <c r="J9" s="6">
        <f t="shared" si="3"/>
        <v>2</v>
      </c>
      <c r="K9" s="6" t="str">
        <f t="shared" si="4"/>
        <v>SI</v>
      </c>
      <c r="L9" s="6"/>
    </row>
    <row r="10" spans="1:12">
      <c r="A10" s="10" t="s">
        <v>164</v>
      </c>
      <c r="B10" s="7">
        <v>8.5</v>
      </c>
      <c r="C10" s="7">
        <v>8.5</v>
      </c>
      <c r="D10" s="10">
        <v>100</v>
      </c>
      <c r="E10" s="7">
        <f t="shared" si="0"/>
        <v>30</v>
      </c>
      <c r="F10" s="4">
        <v>6326</v>
      </c>
      <c r="G10" s="7">
        <f t="shared" si="1"/>
        <v>24.74</v>
      </c>
      <c r="H10" s="7">
        <v>7.5</v>
      </c>
      <c r="I10" s="5">
        <f t="shared" si="2"/>
        <v>79.239999999999995</v>
      </c>
      <c r="J10" s="6">
        <f t="shared" si="3"/>
        <v>3</v>
      </c>
      <c r="K10" s="6" t="str">
        <f t="shared" si="4"/>
        <v>SI</v>
      </c>
      <c r="L10" s="6"/>
    </row>
    <row r="11" spans="1:12">
      <c r="A11" s="10" t="s">
        <v>165</v>
      </c>
      <c r="B11" s="7">
        <v>4.5</v>
      </c>
      <c r="C11" s="7">
        <v>3</v>
      </c>
      <c r="D11" s="10">
        <v>100</v>
      </c>
      <c r="E11" s="7">
        <f t="shared" si="0"/>
        <v>30</v>
      </c>
      <c r="F11" s="4">
        <v>9223</v>
      </c>
      <c r="G11" s="7">
        <f t="shared" si="1"/>
        <v>36.08</v>
      </c>
      <c r="H11" s="7">
        <v>3</v>
      </c>
      <c r="I11" s="5">
        <f t="shared" si="2"/>
        <v>76.58</v>
      </c>
      <c r="J11" s="6">
        <f t="shared" si="3"/>
        <v>4</v>
      </c>
      <c r="K11" s="6" t="str">
        <f t="shared" si="4"/>
        <v>SI</v>
      </c>
      <c r="L11" s="6"/>
    </row>
    <row r="12" spans="1:12">
      <c r="A12" s="10" t="s">
        <v>16</v>
      </c>
      <c r="B12" s="7">
        <v>4.5</v>
      </c>
      <c r="C12" s="7">
        <v>5.5</v>
      </c>
      <c r="D12" s="10">
        <v>100</v>
      </c>
      <c r="E12" s="7">
        <f t="shared" si="0"/>
        <v>30</v>
      </c>
      <c r="F12" s="4">
        <v>9345</v>
      </c>
      <c r="G12" s="7">
        <f t="shared" si="1"/>
        <v>36.549999999999997</v>
      </c>
      <c r="H12" s="7">
        <v>0</v>
      </c>
      <c r="I12" s="5">
        <f t="shared" si="2"/>
        <v>76.55</v>
      </c>
      <c r="J12" s="6">
        <f t="shared" si="3"/>
        <v>5</v>
      </c>
      <c r="K12" s="6" t="str">
        <f t="shared" si="4"/>
        <v>SI</v>
      </c>
      <c r="L12" s="6"/>
    </row>
    <row r="13" spans="1:12">
      <c r="A13" s="10" t="s">
        <v>166</v>
      </c>
      <c r="B13" s="7">
        <v>7</v>
      </c>
      <c r="C13" s="7">
        <v>9</v>
      </c>
      <c r="D13" s="10">
        <v>100</v>
      </c>
      <c r="E13" s="7">
        <f t="shared" si="0"/>
        <v>30</v>
      </c>
      <c r="F13" s="4">
        <v>5527</v>
      </c>
      <c r="G13" s="7">
        <f t="shared" si="1"/>
        <v>21.62</v>
      </c>
      <c r="H13" s="7">
        <v>8</v>
      </c>
      <c r="I13" s="5">
        <f t="shared" si="2"/>
        <v>75.62</v>
      </c>
      <c r="J13" s="6">
        <f t="shared" si="3"/>
        <v>6</v>
      </c>
      <c r="K13" s="6" t="str">
        <f t="shared" si="4"/>
        <v>SI</v>
      </c>
      <c r="L13" s="6"/>
    </row>
    <row r="14" spans="1:12">
      <c r="A14" s="10" t="s">
        <v>17</v>
      </c>
      <c r="B14" s="7">
        <v>7</v>
      </c>
      <c r="C14" s="7">
        <v>7</v>
      </c>
      <c r="D14" s="10">
        <v>100</v>
      </c>
      <c r="E14" s="7">
        <f t="shared" si="0"/>
        <v>30</v>
      </c>
      <c r="F14" s="4">
        <v>6140</v>
      </c>
      <c r="G14" s="7">
        <f t="shared" si="1"/>
        <v>24.02</v>
      </c>
      <c r="H14" s="7">
        <v>7</v>
      </c>
      <c r="I14" s="5">
        <f t="shared" si="2"/>
        <v>75.02</v>
      </c>
      <c r="J14" s="6">
        <f t="shared" si="3"/>
        <v>7</v>
      </c>
      <c r="K14" s="6" t="str">
        <f t="shared" si="4"/>
        <v>SI</v>
      </c>
      <c r="L14" s="6" t="s">
        <v>18</v>
      </c>
    </row>
    <row r="15" spans="1:12">
      <c r="A15" s="10" t="s">
        <v>167</v>
      </c>
      <c r="B15" s="7">
        <v>0</v>
      </c>
      <c r="C15" s="7">
        <v>1.5</v>
      </c>
      <c r="D15" s="10">
        <v>100</v>
      </c>
      <c r="E15" s="7">
        <f t="shared" si="0"/>
        <v>30</v>
      </c>
      <c r="F15" s="4">
        <v>10226</v>
      </c>
      <c r="G15" s="7">
        <f t="shared" si="1"/>
        <v>40</v>
      </c>
      <c r="H15" s="7">
        <v>3.5</v>
      </c>
      <c r="I15" s="5">
        <f t="shared" si="2"/>
        <v>75</v>
      </c>
      <c r="J15" s="6">
        <f t="shared" si="3"/>
        <v>8</v>
      </c>
      <c r="K15" s="6" t="str">
        <f t="shared" si="4"/>
        <v>SI</v>
      </c>
      <c r="L15" s="6"/>
    </row>
    <row r="16" spans="1:12">
      <c r="A16" s="10" t="s">
        <v>168</v>
      </c>
      <c r="B16" s="7">
        <v>9</v>
      </c>
      <c r="C16" s="7">
        <v>4.5</v>
      </c>
      <c r="D16" s="10">
        <v>100</v>
      </c>
      <c r="E16" s="7">
        <f t="shared" si="0"/>
        <v>30</v>
      </c>
      <c r="F16" s="4">
        <v>5676</v>
      </c>
      <c r="G16" s="7">
        <f t="shared" si="1"/>
        <v>22.2</v>
      </c>
      <c r="H16" s="7">
        <v>5</v>
      </c>
      <c r="I16" s="5">
        <f t="shared" si="2"/>
        <v>70.7</v>
      </c>
      <c r="J16" s="6">
        <f t="shared" si="3"/>
        <v>9</v>
      </c>
      <c r="K16" s="6" t="str">
        <f t="shared" si="4"/>
        <v>SI</v>
      </c>
      <c r="L16" s="6"/>
    </row>
    <row r="17" spans="1:12">
      <c r="A17" s="10" t="s">
        <v>169</v>
      </c>
      <c r="B17" s="7">
        <v>9.5</v>
      </c>
      <c r="C17" s="7">
        <v>8</v>
      </c>
      <c r="D17" s="10">
        <v>100</v>
      </c>
      <c r="E17" s="7">
        <f t="shared" si="0"/>
        <v>30</v>
      </c>
      <c r="F17" s="4">
        <v>3803</v>
      </c>
      <c r="G17" s="7">
        <f t="shared" si="1"/>
        <v>14.88</v>
      </c>
      <c r="H17" s="7">
        <v>8</v>
      </c>
      <c r="I17" s="5">
        <f t="shared" si="2"/>
        <v>70.38</v>
      </c>
      <c r="J17" s="6">
        <f t="shared" si="3"/>
        <v>10</v>
      </c>
      <c r="K17" s="6" t="str">
        <f t="shared" si="4"/>
        <v>SI</v>
      </c>
      <c r="L17" s="6"/>
    </row>
    <row r="18" spans="1:12">
      <c r="A18" s="10" t="s">
        <v>38</v>
      </c>
      <c r="B18" s="7">
        <v>9</v>
      </c>
      <c r="C18" s="7">
        <v>5.5</v>
      </c>
      <c r="D18" s="10">
        <v>100</v>
      </c>
      <c r="E18" s="7">
        <f t="shared" si="0"/>
        <v>30</v>
      </c>
      <c r="F18" s="4">
        <v>4086</v>
      </c>
      <c r="G18" s="7">
        <f t="shared" si="1"/>
        <v>15.98</v>
      </c>
      <c r="H18" s="7">
        <v>8</v>
      </c>
      <c r="I18" s="5">
        <f t="shared" si="2"/>
        <v>68.48</v>
      </c>
      <c r="J18" s="6">
        <f t="shared" si="3"/>
        <v>11</v>
      </c>
      <c r="K18" s="6" t="str">
        <f t="shared" si="4"/>
        <v>SI</v>
      </c>
      <c r="L18" s="6"/>
    </row>
    <row r="19" spans="1:12">
      <c r="A19" s="10" t="s">
        <v>155</v>
      </c>
      <c r="B19" s="7">
        <v>4.5</v>
      </c>
      <c r="C19" s="7">
        <v>6</v>
      </c>
      <c r="D19" s="10">
        <v>96.66</v>
      </c>
      <c r="E19" s="7">
        <f t="shared" si="0"/>
        <v>29</v>
      </c>
      <c r="F19" s="4">
        <v>6178</v>
      </c>
      <c r="G19" s="7">
        <f t="shared" si="1"/>
        <v>24.17</v>
      </c>
      <c r="H19" s="7">
        <v>3</v>
      </c>
      <c r="I19" s="5">
        <f t="shared" si="2"/>
        <v>66.67</v>
      </c>
      <c r="J19" s="6">
        <f t="shared" si="3"/>
        <v>12</v>
      </c>
      <c r="K19" s="6" t="str">
        <f t="shared" si="4"/>
        <v>SI</v>
      </c>
      <c r="L19" s="6"/>
    </row>
    <row r="20" spans="1:12">
      <c r="A20" s="10" t="s">
        <v>53</v>
      </c>
      <c r="B20" s="7">
        <v>7</v>
      </c>
      <c r="C20" s="7">
        <v>8.5</v>
      </c>
      <c r="D20" s="10">
        <v>100</v>
      </c>
      <c r="E20" s="7">
        <f t="shared" si="0"/>
        <v>30</v>
      </c>
      <c r="F20" s="4">
        <v>3450</v>
      </c>
      <c r="G20" s="7">
        <f t="shared" si="1"/>
        <v>13.5</v>
      </c>
      <c r="H20" s="7">
        <v>7.5</v>
      </c>
      <c r="I20" s="5">
        <f t="shared" si="2"/>
        <v>66.5</v>
      </c>
      <c r="J20" s="6">
        <f t="shared" si="3"/>
        <v>13</v>
      </c>
      <c r="K20" s="6" t="str">
        <f t="shared" si="4"/>
        <v>SI</v>
      </c>
      <c r="L20" s="6"/>
    </row>
    <row r="21" spans="1:12">
      <c r="A21" s="10" t="s">
        <v>170</v>
      </c>
      <c r="B21" s="7">
        <v>0</v>
      </c>
      <c r="C21" s="7">
        <v>0</v>
      </c>
      <c r="D21" s="10">
        <v>100</v>
      </c>
      <c r="E21" s="7">
        <f t="shared" si="0"/>
        <v>30</v>
      </c>
      <c r="F21" s="4">
        <v>8529</v>
      </c>
      <c r="G21" s="7">
        <f t="shared" si="1"/>
        <v>33.36</v>
      </c>
      <c r="H21" s="7">
        <v>0</v>
      </c>
      <c r="I21" s="5">
        <f t="shared" si="2"/>
        <v>63.36</v>
      </c>
      <c r="J21" s="6">
        <f t="shared" si="3"/>
        <v>14</v>
      </c>
      <c r="K21" s="6" t="str">
        <f t="shared" si="4"/>
        <v>SI</v>
      </c>
      <c r="L21" s="6"/>
    </row>
    <row r="22" spans="1:12">
      <c r="A22" s="10" t="s">
        <v>157</v>
      </c>
      <c r="B22" s="7">
        <v>5.5</v>
      </c>
      <c r="C22" s="7">
        <v>7</v>
      </c>
      <c r="D22" s="10">
        <v>100</v>
      </c>
      <c r="E22" s="7">
        <f t="shared" si="0"/>
        <v>30</v>
      </c>
      <c r="F22" s="4">
        <v>3284</v>
      </c>
      <c r="G22" s="7">
        <f t="shared" si="1"/>
        <v>12.85</v>
      </c>
      <c r="H22" s="7">
        <v>7</v>
      </c>
      <c r="I22" s="5">
        <f t="shared" si="2"/>
        <v>62.35</v>
      </c>
      <c r="J22" s="6">
        <f t="shared" si="3"/>
        <v>15</v>
      </c>
      <c r="K22" s="6" t="str">
        <f t="shared" si="4"/>
        <v>SI</v>
      </c>
      <c r="L22" s="6"/>
    </row>
    <row r="23" spans="1:12">
      <c r="A23" s="10" t="s">
        <v>88</v>
      </c>
      <c r="B23" s="7">
        <v>5</v>
      </c>
      <c r="C23" s="7">
        <v>5.5</v>
      </c>
      <c r="D23" s="10">
        <v>100</v>
      </c>
      <c r="E23" s="7">
        <f t="shared" si="0"/>
        <v>30</v>
      </c>
      <c r="F23" s="4">
        <v>4381</v>
      </c>
      <c r="G23" s="7">
        <f t="shared" si="1"/>
        <v>17.14</v>
      </c>
      <c r="H23" s="7">
        <v>3.5</v>
      </c>
      <c r="I23" s="5">
        <f t="shared" si="2"/>
        <v>61.14</v>
      </c>
      <c r="J23" s="6">
        <f t="shared" si="3"/>
        <v>16</v>
      </c>
      <c r="K23" s="6" t="str">
        <f t="shared" si="4"/>
        <v>SI</v>
      </c>
      <c r="L23" s="6"/>
    </row>
    <row r="24" spans="1:12">
      <c r="A24" s="10" t="s">
        <v>158</v>
      </c>
      <c r="B24" s="7">
        <v>5</v>
      </c>
      <c r="C24" s="7">
        <v>6</v>
      </c>
      <c r="D24" s="10">
        <v>100</v>
      </c>
      <c r="E24" s="7">
        <f t="shared" si="0"/>
        <v>30</v>
      </c>
      <c r="F24" s="4">
        <v>3375</v>
      </c>
      <c r="G24" s="7">
        <f t="shared" si="1"/>
        <v>13.2</v>
      </c>
      <c r="H24" s="7">
        <v>5</v>
      </c>
      <c r="I24" s="5">
        <f t="shared" si="2"/>
        <v>59.2</v>
      </c>
      <c r="J24" s="6">
        <f t="shared" si="3"/>
        <v>17</v>
      </c>
      <c r="K24" s="6" t="str">
        <f t="shared" si="4"/>
        <v>SI</v>
      </c>
      <c r="L24" s="6"/>
    </row>
    <row r="25" spans="1:12">
      <c r="A25" s="10" t="s">
        <v>171</v>
      </c>
      <c r="B25" s="7">
        <v>0</v>
      </c>
      <c r="C25" s="7">
        <v>0</v>
      </c>
      <c r="D25" s="10">
        <v>100</v>
      </c>
      <c r="E25" s="7">
        <f t="shared" si="0"/>
        <v>30</v>
      </c>
      <c r="F25" s="4">
        <v>6103</v>
      </c>
      <c r="G25" s="7">
        <f t="shared" si="1"/>
        <v>23.87</v>
      </c>
      <c r="H25" s="7">
        <v>0</v>
      </c>
      <c r="I25" s="5">
        <f t="shared" si="2"/>
        <v>53.87</v>
      </c>
      <c r="J25" s="6">
        <f t="shared" si="3"/>
        <v>18</v>
      </c>
      <c r="K25" s="6" t="str">
        <f t="shared" si="4"/>
        <v>SI</v>
      </c>
      <c r="L25" s="6"/>
    </row>
    <row r="26" spans="1:12">
      <c r="A26" s="10" t="s">
        <v>172</v>
      </c>
      <c r="B26" s="7">
        <v>0</v>
      </c>
      <c r="C26" s="7">
        <v>0</v>
      </c>
      <c r="D26" s="10">
        <v>100</v>
      </c>
      <c r="E26" s="7">
        <f t="shared" si="0"/>
        <v>30</v>
      </c>
      <c r="F26" s="4">
        <v>4130</v>
      </c>
      <c r="G26" s="7">
        <f t="shared" si="1"/>
        <v>16.149999999999999</v>
      </c>
      <c r="H26" s="7">
        <v>0</v>
      </c>
      <c r="I26" s="5">
        <f t="shared" si="2"/>
        <v>46.15</v>
      </c>
      <c r="J26" s="6">
        <f t="shared" si="3"/>
        <v>19</v>
      </c>
      <c r="K26" s="6" t="str">
        <f t="shared" si="4"/>
        <v>SI</v>
      </c>
      <c r="L26" s="6"/>
    </row>
    <row r="27" spans="1:12">
      <c r="A27" s="10" t="s">
        <v>173</v>
      </c>
      <c r="B27" s="7">
        <v>0</v>
      </c>
      <c r="C27" s="7">
        <v>0</v>
      </c>
      <c r="D27" s="10">
        <v>100</v>
      </c>
      <c r="E27" s="7">
        <f t="shared" si="0"/>
        <v>30</v>
      </c>
      <c r="F27" s="4">
        <v>3380</v>
      </c>
      <c r="G27" s="7">
        <f t="shared" si="1"/>
        <v>13.22</v>
      </c>
      <c r="H27" s="7">
        <v>0</v>
      </c>
      <c r="I27" s="5">
        <f t="shared" si="2"/>
        <v>43.22</v>
      </c>
      <c r="J27" s="6">
        <f t="shared" si="3"/>
        <v>20</v>
      </c>
      <c r="K27" s="6" t="str">
        <f t="shared" si="4"/>
        <v>SI</v>
      </c>
      <c r="L27" s="6"/>
    </row>
    <row r="28" spans="1:12">
      <c r="A28" s="10" t="s">
        <v>153</v>
      </c>
      <c r="B28" s="7">
        <v>0</v>
      </c>
      <c r="C28" s="7">
        <v>0</v>
      </c>
      <c r="D28" s="10">
        <v>100</v>
      </c>
      <c r="E28" s="7">
        <f t="shared" si="0"/>
        <v>30</v>
      </c>
      <c r="F28" s="4">
        <v>3284</v>
      </c>
      <c r="G28" s="7">
        <f t="shared" si="1"/>
        <v>12.85</v>
      </c>
      <c r="H28" s="7">
        <v>0</v>
      </c>
      <c r="I28" s="5">
        <f t="shared" si="2"/>
        <v>42.85</v>
      </c>
      <c r="J28" s="6">
        <f t="shared" si="3"/>
        <v>21</v>
      </c>
      <c r="K28" s="6" t="str">
        <f t="shared" si="4"/>
        <v>SI</v>
      </c>
      <c r="L28" s="6"/>
    </row>
    <row r="29" spans="1:12">
      <c r="B29" s="15"/>
      <c r="C29" s="15"/>
      <c r="E29" s="15"/>
      <c r="G29" s="15"/>
      <c r="H29" s="15"/>
    </row>
    <row r="30" spans="1:12">
      <c r="B30" s="15"/>
      <c r="C30" s="15"/>
      <c r="E30" s="15"/>
      <c r="G30" s="15"/>
      <c r="H30" s="15"/>
    </row>
    <row r="31" spans="1:12">
      <c r="B31" s="15"/>
      <c r="C31" s="15"/>
      <c r="E31" s="15"/>
      <c r="G31" s="15"/>
      <c r="H31" s="15"/>
    </row>
    <row r="32" spans="1:12">
      <c r="B32" s="15"/>
      <c r="C32" s="15"/>
      <c r="E32" s="15"/>
      <c r="G32" s="15"/>
      <c r="H32" s="15"/>
    </row>
    <row r="33" spans="2:8">
      <c r="B33" s="15"/>
      <c r="C33" s="15"/>
      <c r="E33" s="15"/>
      <c r="G33" s="15"/>
      <c r="H33" s="15"/>
    </row>
    <row r="34" spans="2:8">
      <c r="B34" s="15"/>
      <c r="C34" s="15"/>
      <c r="E34" s="15"/>
      <c r="G34" s="15"/>
      <c r="H34" s="15"/>
    </row>
    <row r="35" spans="2:8">
      <c r="B35" s="15"/>
      <c r="C35" s="15"/>
      <c r="E35" s="15"/>
      <c r="G35" s="15"/>
      <c r="H35" s="15"/>
    </row>
    <row r="36" spans="2:8">
      <c r="B36" s="15"/>
      <c r="C36" s="15"/>
      <c r="E36" s="15"/>
      <c r="G36" s="15"/>
      <c r="H36" s="15"/>
    </row>
    <row r="37" spans="2:8">
      <c r="B37" s="15"/>
      <c r="C37" s="15"/>
      <c r="E37" s="15"/>
      <c r="G37" s="15"/>
      <c r="H37" s="15"/>
    </row>
    <row r="38" spans="2:8">
      <c r="B38" s="15"/>
      <c r="C38" s="15"/>
      <c r="E38" s="15"/>
      <c r="G38" s="15"/>
      <c r="H38" s="15"/>
    </row>
    <row r="39" spans="2:8">
      <c r="B39" s="15"/>
      <c r="C39" s="15"/>
      <c r="E39" s="15"/>
      <c r="G39" s="15"/>
      <c r="H39" s="15"/>
    </row>
    <row r="40" spans="2:8">
      <c r="B40" s="15"/>
      <c r="C40" s="15"/>
      <c r="E40" s="15"/>
      <c r="G40" s="15"/>
      <c r="H40" s="15"/>
    </row>
    <row r="41" spans="2:8">
      <c r="B41" s="15"/>
      <c r="C41" s="15"/>
      <c r="E41" s="15"/>
      <c r="G41" s="15"/>
      <c r="H41" s="15"/>
    </row>
    <row r="42" spans="2:8">
      <c r="B42" s="15"/>
      <c r="C42" s="15"/>
      <c r="E42" s="15"/>
      <c r="G42" s="15"/>
      <c r="H42" s="15"/>
    </row>
    <row r="43" spans="2:8">
      <c r="B43" s="15"/>
      <c r="C43" s="15"/>
      <c r="E43" s="15"/>
      <c r="G43" s="15"/>
      <c r="H43" s="15"/>
    </row>
    <row r="44" spans="2:8">
      <c r="B44" s="15"/>
      <c r="C44" s="15"/>
      <c r="E44" s="15"/>
      <c r="G44" s="15"/>
      <c r="H44" s="15"/>
    </row>
    <row r="45" spans="2:8">
      <c r="B45" s="15"/>
      <c r="C45" s="15"/>
      <c r="E45" s="15"/>
      <c r="G45" s="15"/>
      <c r="H45" s="15"/>
    </row>
    <row r="46" spans="2:8">
      <c r="B46" s="15"/>
      <c r="C46" s="15"/>
      <c r="E46" s="15"/>
      <c r="G46" s="15"/>
      <c r="H46" s="15"/>
    </row>
    <row r="47" spans="2:8">
      <c r="B47" s="15"/>
      <c r="C47" s="15"/>
      <c r="E47" s="15"/>
      <c r="G47" s="15"/>
      <c r="H47" s="15"/>
    </row>
    <row r="48" spans="2:8">
      <c r="B48" s="15"/>
      <c r="C48" s="15"/>
      <c r="E48" s="15"/>
      <c r="G48" s="15"/>
      <c r="H48" s="15"/>
    </row>
    <row r="49" spans="2:8">
      <c r="B49" s="15"/>
      <c r="C49" s="15"/>
      <c r="E49" s="15"/>
      <c r="G49" s="15"/>
      <c r="H49" s="15"/>
    </row>
    <row r="50" spans="2:8">
      <c r="B50" s="15"/>
      <c r="C50" s="15"/>
      <c r="E50" s="15"/>
      <c r="G50" s="15"/>
      <c r="H50" s="15"/>
    </row>
    <row r="51" spans="2:8">
      <c r="B51" s="15"/>
      <c r="C51" s="15"/>
      <c r="E51" s="15"/>
      <c r="G51" s="15"/>
      <c r="H51" s="15"/>
    </row>
    <row r="52" spans="2:8">
      <c r="B52" s="15"/>
      <c r="C52" s="15"/>
      <c r="E52" s="15"/>
      <c r="G52" s="15"/>
      <c r="H52" s="15"/>
    </row>
    <row r="53" spans="2:8">
      <c r="B53" s="15"/>
      <c r="C53" s="15"/>
      <c r="E53" s="15"/>
      <c r="G53" s="15"/>
      <c r="H53" s="15"/>
    </row>
    <row r="54" spans="2:8">
      <c r="B54" s="15"/>
      <c r="C54" s="15"/>
      <c r="E54" s="15"/>
      <c r="G54" s="15"/>
      <c r="H54" s="15"/>
    </row>
    <row r="55" spans="2:8">
      <c r="B55" s="15"/>
      <c r="C55" s="15"/>
      <c r="E55" s="15"/>
      <c r="G55" s="15"/>
      <c r="H55" s="15"/>
    </row>
    <row r="56" spans="2:8">
      <c r="B56" s="15"/>
      <c r="C56" s="15"/>
      <c r="E56" s="15"/>
      <c r="G56" s="15"/>
      <c r="H56" s="15"/>
    </row>
    <row r="57" spans="2:8">
      <c r="B57" s="15"/>
      <c r="C57" s="15"/>
      <c r="E57" s="15"/>
      <c r="G57" s="15"/>
      <c r="H57" s="15"/>
    </row>
    <row r="58" spans="2:8">
      <c r="B58" s="15"/>
      <c r="C58" s="15"/>
      <c r="E58" s="15"/>
      <c r="G58" s="15"/>
      <c r="H58" s="15"/>
    </row>
    <row r="59" spans="2:8">
      <c r="B59" s="15"/>
      <c r="C59" s="15"/>
      <c r="E59" s="15"/>
      <c r="G59" s="15"/>
      <c r="H59" s="15"/>
    </row>
    <row r="60" spans="2:8">
      <c r="B60" s="15"/>
      <c r="C60" s="15"/>
      <c r="E60" s="15"/>
      <c r="G60" s="15"/>
      <c r="H60" s="15"/>
    </row>
    <row r="61" spans="2:8">
      <c r="B61" s="15"/>
      <c r="C61" s="15"/>
      <c r="E61" s="15"/>
      <c r="G61" s="15"/>
      <c r="H61" s="15"/>
    </row>
    <row r="62" spans="2:8">
      <c r="B62" s="15"/>
      <c r="C62" s="15"/>
      <c r="E62" s="15"/>
      <c r="G62" s="15"/>
      <c r="H62" s="15"/>
    </row>
    <row r="63" spans="2:8">
      <c r="B63" s="15"/>
      <c r="C63" s="15"/>
      <c r="E63" s="15"/>
      <c r="G63" s="15"/>
      <c r="H63" s="15"/>
    </row>
    <row r="64" spans="2:8">
      <c r="B64" s="15"/>
      <c r="C64" s="15"/>
      <c r="E64" s="15"/>
      <c r="G64" s="15"/>
      <c r="H64" s="15"/>
    </row>
    <row r="65" spans="2:8">
      <c r="B65" s="15"/>
      <c r="C65" s="15"/>
      <c r="E65" s="15"/>
      <c r="G65" s="15"/>
      <c r="H65" s="15"/>
    </row>
    <row r="66" spans="2:8">
      <c r="B66" s="15"/>
      <c r="C66" s="15"/>
      <c r="E66" s="15"/>
      <c r="G66" s="15"/>
      <c r="H66" s="15"/>
    </row>
    <row r="67" spans="2:8">
      <c r="B67" s="15"/>
      <c r="C67" s="15"/>
      <c r="E67" s="15"/>
      <c r="G67" s="15"/>
      <c r="H67" s="15"/>
    </row>
    <row r="68" spans="2:8">
      <c r="B68" s="15"/>
      <c r="C68" s="15"/>
      <c r="E68" s="15"/>
      <c r="G68" s="15"/>
      <c r="H68" s="15"/>
    </row>
    <row r="69" spans="2:8">
      <c r="B69" s="15"/>
      <c r="C69" s="15"/>
      <c r="E69" s="15"/>
      <c r="G69" s="15"/>
      <c r="H69" s="15"/>
    </row>
    <row r="70" spans="2:8">
      <c r="B70" s="15"/>
      <c r="C70" s="15"/>
      <c r="E70" s="15"/>
      <c r="G70" s="15"/>
      <c r="H70" s="15"/>
    </row>
    <row r="71" spans="2:8">
      <c r="B71" s="15"/>
      <c r="C71" s="15"/>
      <c r="E71" s="15"/>
      <c r="G71" s="15"/>
      <c r="H71" s="15"/>
    </row>
    <row r="72" spans="2:8">
      <c r="B72" s="15"/>
      <c r="C72" s="15"/>
      <c r="E72" s="15"/>
      <c r="G72" s="15"/>
      <c r="H72" s="15"/>
    </row>
    <row r="73" spans="2:8">
      <c r="B73" s="15"/>
      <c r="C73" s="15"/>
      <c r="E73" s="15"/>
      <c r="G73" s="15"/>
      <c r="H73" s="15"/>
    </row>
    <row r="74" spans="2:8">
      <c r="B74" s="15"/>
      <c r="C74" s="15"/>
      <c r="E74" s="15"/>
      <c r="G74" s="15"/>
      <c r="H74" s="15"/>
    </row>
    <row r="75" spans="2:8">
      <c r="B75" s="15"/>
      <c r="C75" s="15"/>
      <c r="E75" s="15"/>
      <c r="G75" s="15"/>
      <c r="H75" s="15"/>
    </row>
    <row r="76" spans="2:8">
      <c r="B76" s="15"/>
      <c r="C76" s="15"/>
      <c r="E76" s="15"/>
      <c r="G76" s="15"/>
      <c r="H76" s="15"/>
    </row>
    <row r="77" spans="2:8">
      <c r="B77" s="15"/>
      <c r="C77" s="15"/>
      <c r="E77" s="15"/>
      <c r="G77" s="15"/>
      <c r="H77" s="15"/>
    </row>
    <row r="78" spans="2:8">
      <c r="B78" s="15"/>
      <c r="C78" s="15"/>
      <c r="E78" s="15"/>
      <c r="G78" s="15"/>
      <c r="H78" s="15"/>
    </row>
    <row r="79" spans="2:8">
      <c r="B79" s="15"/>
      <c r="C79" s="15"/>
      <c r="E79" s="15"/>
      <c r="G79" s="15"/>
      <c r="H79" s="15"/>
    </row>
    <row r="80" spans="2:8">
      <c r="B80" s="15"/>
      <c r="C80" s="15"/>
      <c r="E80" s="15"/>
      <c r="G80" s="15"/>
      <c r="H80" s="15"/>
    </row>
    <row r="81" spans="2:8">
      <c r="B81" s="15"/>
      <c r="C81" s="15"/>
      <c r="E81" s="15"/>
      <c r="G81" s="15"/>
      <c r="H81" s="15"/>
    </row>
    <row r="82" spans="2:8">
      <c r="B82" s="15"/>
      <c r="C82" s="15"/>
      <c r="E82" s="15"/>
      <c r="G82" s="15"/>
      <c r="H82" s="15"/>
    </row>
    <row r="83" spans="2:8">
      <c r="B83" s="15"/>
      <c r="C83" s="15"/>
      <c r="E83" s="15"/>
      <c r="G83" s="15"/>
      <c r="H83" s="15"/>
    </row>
    <row r="84" spans="2:8">
      <c r="B84" s="15"/>
      <c r="C84" s="15"/>
      <c r="E84" s="15"/>
      <c r="G84" s="15"/>
      <c r="H84" s="15"/>
    </row>
    <row r="85" spans="2:8">
      <c r="B85" s="15"/>
      <c r="C85" s="15"/>
      <c r="E85" s="15"/>
      <c r="G85" s="15"/>
      <c r="H85" s="15"/>
    </row>
    <row r="86" spans="2:8">
      <c r="B86" s="15"/>
      <c r="C86" s="15"/>
      <c r="E86" s="15"/>
      <c r="G86" s="15"/>
      <c r="H86" s="15"/>
    </row>
    <row r="87" spans="2:8">
      <c r="B87" s="15"/>
      <c r="C87" s="15"/>
      <c r="E87" s="15"/>
      <c r="G87" s="15"/>
      <c r="H87" s="15"/>
    </row>
    <row r="88" spans="2:8">
      <c r="B88" s="15"/>
      <c r="C88" s="15"/>
      <c r="E88" s="15"/>
      <c r="G88" s="15"/>
      <c r="H88" s="15"/>
    </row>
    <row r="89" spans="2:8">
      <c r="B89" s="15"/>
      <c r="C89" s="15"/>
      <c r="E89" s="15"/>
      <c r="G89" s="15"/>
      <c r="H89" s="15"/>
    </row>
    <row r="90" spans="2:8">
      <c r="B90" s="15"/>
      <c r="C90" s="15"/>
      <c r="E90" s="15"/>
      <c r="G90" s="15"/>
      <c r="H90" s="15"/>
    </row>
    <row r="91" spans="2:8">
      <c r="B91" s="15"/>
      <c r="C91" s="15"/>
      <c r="E91" s="15"/>
      <c r="G91" s="15"/>
      <c r="H91" s="15"/>
    </row>
    <row r="92" spans="2:8">
      <c r="B92" s="15"/>
      <c r="C92" s="15"/>
      <c r="E92" s="15"/>
      <c r="G92" s="15"/>
      <c r="H92" s="15"/>
    </row>
    <row r="93" spans="2:8">
      <c r="B93" s="15"/>
      <c r="C93" s="15"/>
      <c r="E93" s="15"/>
      <c r="G93" s="15"/>
      <c r="H93" s="15"/>
    </row>
    <row r="94" spans="2:8">
      <c r="B94" s="15"/>
      <c r="C94" s="15"/>
      <c r="E94" s="15"/>
      <c r="G94" s="15"/>
      <c r="H94" s="15"/>
    </row>
    <row r="95" spans="2:8">
      <c r="B95" s="15"/>
      <c r="C95" s="15"/>
      <c r="E95" s="15"/>
      <c r="G95" s="15"/>
      <c r="H95" s="15"/>
    </row>
    <row r="96" spans="2:8">
      <c r="B96" s="15"/>
      <c r="C96" s="15"/>
      <c r="E96" s="15"/>
      <c r="G96" s="15"/>
      <c r="H96" s="15"/>
    </row>
    <row r="97" spans="2:8">
      <c r="B97" s="15"/>
      <c r="C97" s="15"/>
      <c r="E97" s="15"/>
      <c r="G97" s="15"/>
      <c r="H97" s="15"/>
    </row>
    <row r="98" spans="2:8">
      <c r="B98" s="15"/>
      <c r="C98" s="15"/>
      <c r="E98" s="15"/>
      <c r="G98" s="15"/>
      <c r="H98" s="15"/>
    </row>
    <row r="99" spans="2:8">
      <c r="B99" s="15"/>
      <c r="C99" s="15"/>
      <c r="E99" s="15"/>
      <c r="G99" s="15"/>
      <c r="H99" s="15"/>
    </row>
    <row r="100" spans="2:8">
      <c r="B100" s="15"/>
      <c r="C100" s="15"/>
      <c r="E100" s="15"/>
      <c r="G100" s="15"/>
      <c r="H100" s="15"/>
    </row>
    <row r="101" spans="2:8">
      <c r="B101" s="15"/>
      <c r="C101" s="15"/>
      <c r="E101" s="15"/>
      <c r="G101" s="15"/>
      <c r="H101" s="15"/>
    </row>
    <row r="102" spans="2:8">
      <c r="B102" s="15"/>
      <c r="C102" s="15"/>
      <c r="E102" s="15"/>
      <c r="G102" s="15"/>
      <c r="H102" s="15"/>
    </row>
    <row r="103" spans="2:8">
      <c r="B103" s="15"/>
      <c r="C103" s="15"/>
      <c r="E103" s="15"/>
      <c r="G103" s="15"/>
      <c r="H103" s="15"/>
    </row>
    <row r="104" spans="2:8">
      <c r="B104" s="15"/>
      <c r="C104" s="15"/>
      <c r="E104" s="15"/>
      <c r="G104" s="15"/>
      <c r="H104" s="15"/>
    </row>
    <row r="105" spans="2:8">
      <c r="B105" s="15"/>
      <c r="C105" s="15"/>
      <c r="E105" s="15"/>
      <c r="G105" s="15"/>
      <c r="H105" s="15"/>
    </row>
    <row r="106" spans="2:8">
      <c r="B106" s="15"/>
      <c r="C106" s="15"/>
      <c r="E106" s="15"/>
      <c r="G106" s="15"/>
      <c r="H106" s="15"/>
    </row>
    <row r="107" spans="2:8">
      <c r="B107" s="15"/>
      <c r="C107" s="15"/>
      <c r="E107" s="15"/>
      <c r="G107" s="15"/>
      <c r="H107" s="15"/>
    </row>
    <row r="108" spans="2:8">
      <c r="B108" s="15"/>
      <c r="C108" s="15"/>
      <c r="E108" s="15"/>
      <c r="G108" s="15"/>
      <c r="H108" s="15"/>
    </row>
    <row r="109" spans="2:8">
      <c r="B109" s="15"/>
      <c r="C109" s="15"/>
      <c r="E109" s="15"/>
      <c r="G109" s="15"/>
      <c r="H109" s="15"/>
    </row>
    <row r="110" spans="2:8">
      <c r="B110" s="15"/>
      <c r="C110" s="15"/>
      <c r="E110" s="15"/>
      <c r="G110" s="15"/>
      <c r="H110" s="15"/>
    </row>
    <row r="111" spans="2:8">
      <c r="B111" s="15"/>
      <c r="C111" s="15"/>
      <c r="E111" s="15"/>
      <c r="G111" s="15"/>
      <c r="H111" s="15"/>
    </row>
    <row r="112" spans="2:8">
      <c r="B112" s="15"/>
      <c r="C112" s="15"/>
      <c r="E112" s="15"/>
      <c r="G112" s="15"/>
      <c r="H112" s="15"/>
    </row>
    <row r="113" spans="2:8">
      <c r="B113" s="15"/>
      <c r="C113" s="15"/>
      <c r="E113" s="15"/>
      <c r="G113" s="15"/>
      <c r="H113" s="15"/>
    </row>
    <row r="114" spans="2:8">
      <c r="B114" s="15"/>
      <c r="C114" s="15"/>
      <c r="E114" s="15"/>
      <c r="G114" s="15"/>
      <c r="H114" s="15"/>
    </row>
    <row r="115" spans="2:8">
      <c r="B115" s="15"/>
      <c r="C115" s="15"/>
      <c r="E115" s="15"/>
      <c r="G115" s="15"/>
      <c r="H115" s="15"/>
    </row>
    <row r="116" spans="2:8">
      <c r="B116" s="15"/>
      <c r="C116" s="15"/>
      <c r="E116" s="15"/>
      <c r="G116" s="15"/>
      <c r="H116" s="15"/>
    </row>
    <row r="117" spans="2:8">
      <c r="B117" s="15"/>
      <c r="C117" s="15"/>
      <c r="E117" s="15"/>
      <c r="G117" s="15"/>
      <c r="H117" s="15"/>
    </row>
    <row r="118" spans="2:8">
      <c r="B118" s="15"/>
      <c r="C118" s="15"/>
      <c r="E118" s="15"/>
      <c r="G118" s="15"/>
      <c r="H118" s="15"/>
    </row>
    <row r="119" spans="2:8">
      <c r="B119" s="15"/>
      <c r="C119" s="15"/>
      <c r="E119" s="15"/>
      <c r="G119" s="15"/>
      <c r="H119" s="15"/>
    </row>
    <row r="120" spans="2:8">
      <c r="B120" s="15"/>
      <c r="C120" s="15"/>
      <c r="E120" s="15"/>
      <c r="G120" s="15"/>
      <c r="H120" s="15"/>
    </row>
    <row r="121" spans="2:8">
      <c r="B121" s="15"/>
      <c r="C121" s="15"/>
      <c r="E121" s="15"/>
      <c r="G121" s="15"/>
      <c r="H121" s="15"/>
    </row>
    <row r="122" spans="2:8">
      <c r="B122" s="15"/>
      <c r="C122" s="15"/>
      <c r="E122" s="15"/>
      <c r="G122" s="15"/>
      <c r="H122" s="15"/>
    </row>
    <row r="123" spans="2:8">
      <c r="B123" s="15"/>
      <c r="C123" s="15"/>
      <c r="E123" s="15"/>
      <c r="G123" s="15"/>
      <c r="H123" s="15"/>
    </row>
    <row r="124" spans="2:8">
      <c r="B124" s="15"/>
      <c r="C124" s="15"/>
      <c r="E124" s="15"/>
      <c r="G124" s="15"/>
      <c r="H124" s="15"/>
    </row>
    <row r="125" spans="2:8">
      <c r="B125" s="15"/>
      <c r="C125" s="15"/>
      <c r="E125" s="15"/>
      <c r="G125" s="15"/>
      <c r="H125" s="15"/>
    </row>
    <row r="126" spans="2:8">
      <c r="B126" s="15"/>
      <c r="C126" s="15"/>
      <c r="E126" s="15"/>
      <c r="G126" s="15"/>
      <c r="H126" s="15"/>
    </row>
    <row r="127" spans="2:8">
      <c r="B127" s="15"/>
      <c r="C127" s="15"/>
      <c r="E127" s="15"/>
      <c r="G127" s="15"/>
      <c r="H127" s="15"/>
    </row>
    <row r="128" spans="2:8">
      <c r="B128" s="15"/>
      <c r="C128" s="15"/>
      <c r="E128" s="15"/>
      <c r="G128" s="15"/>
      <c r="H128" s="15"/>
    </row>
    <row r="129" spans="2:8">
      <c r="B129" s="15"/>
      <c r="C129" s="15"/>
      <c r="E129" s="15"/>
      <c r="G129" s="15"/>
      <c r="H129" s="15"/>
    </row>
    <row r="130" spans="2:8">
      <c r="B130" s="15"/>
      <c r="C130" s="15"/>
      <c r="E130" s="15"/>
      <c r="G130" s="15"/>
      <c r="H130" s="15"/>
    </row>
    <row r="131" spans="2:8">
      <c r="B131" s="15"/>
      <c r="C131" s="15"/>
      <c r="E131" s="15"/>
      <c r="G131" s="15"/>
      <c r="H131" s="15"/>
    </row>
    <row r="132" spans="2:8">
      <c r="B132" s="15"/>
      <c r="C132" s="15"/>
      <c r="E132" s="15"/>
      <c r="G132" s="15"/>
      <c r="H132" s="15"/>
    </row>
    <row r="133" spans="2:8">
      <c r="B133" s="15"/>
      <c r="C133" s="15"/>
      <c r="E133" s="15"/>
      <c r="G133" s="15"/>
      <c r="H133" s="15"/>
    </row>
    <row r="134" spans="2:8">
      <c r="B134" s="15"/>
      <c r="C134" s="15"/>
      <c r="E134" s="15"/>
      <c r="G134" s="15"/>
      <c r="H134" s="15"/>
    </row>
    <row r="135" spans="2:8">
      <c r="B135" s="15"/>
      <c r="C135" s="15"/>
      <c r="E135" s="15"/>
      <c r="G135" s="15"/>
      <c r="H135" s="15"/>
    </row>
  </sheetData>
  <sheetProtection algorithmName="SHA-512" hashValue="N8V7hWQdF8U6bFD4aqZDZ8EQzQYnpgyqiaQc7d6HEIc5ak2SlJe4TL6IHMQNDMC5Qk/xeCBU+k3nANgfZxfpBw==" saltValue="MHOVq2FxXNKP5O9HCYA15Q==" spinCount="100000" sheet="1" objects="1" scenarios="1" selectLockedCells="1" selectUnlockedCells="1"/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tabColor theme="9" tint="0.59999389629810485"/>
  </sheetPr>
  <dimension ref="A1:L135"/>
  <sheetViews>
    <sheetView showGridLines="0" zoomScale="90" zoomScaleNormal="90" workbookViewId="0">
      <selection activeCell="J9" sqref="J9"/>
    </sheetView>
  </sheetViews>
  <sheetFormatPr defaultColWidth="11.42578125" defaultRowHeight="15"/>
  <cols>
    <col min="1" max="1" width="11.140625" style="10" bestFit="1" customWidth="1"/>
    <col min="2" max="2" width="25.85546875" style="10" bestFit="1" customWidth="1"/>
    <col min="3" max="3" width="23.140625" style="10" bestFit="1" customWidth="1"/>
    <col min="4" max="4" width="19.42578125" style="10" bestFit="1" customWidth="1"/>
    <col min="5" max="5" width="22.5703125" style="10" bestFit="1" customWidth="1"/>
    <col min="6" max="6" width="7.140625" style="10" bestFit="1" customWidth="1"/>
    <col min="7" max="7" width="21.85546875" style="10" bestFit="1" customWidth="1"/>
    <col min="8" max="8" width="20.5703125" style="10" bestFit="1" customWidth="1"/>
    <col min="9" max="9" width="14.28515625" style="11" bestFit="1" customWidth="1"/>
    <col min="10" max="10" width="8.42578125" style="10" bestFit="1" customWidth="1"/>
    <col min="11" max="11" width="17.5703125" style="10" bestFit="1" customWidth="1"/>
    <col min="12" max="12" width="146.7109375" style="10" bestFit="1" customWidth="1"/>
    <col min="13" max="16384" width="11.42578125" style="10"/>
  </cols>
  <sheetData>
    <row r="1" spans="1:12">
      <c r="A1" s="16" t="s">
        <v>0</v>
      </c>
      <c r="B1" s="16"/>
      <c r="C1" s="16"/>
      <c r="D1" s="16"/>
    </row>
    <row r="2" spans="1:12">
      <c r="A2" s="16" t="s">
        <v>1</v>
      </c>
      <c r="B2" s="16"/>
      <c r="C2" s="16"/>
      <c r="D2" s="16"/>
    </row>
    <row r="3" spans="1:12">
      <c r="A3" s="16" t="s">
        <v>2</v>
      </c>
      <c r="B3" s="16"/>
      <c r="C3" s="16"/>
      <c r="D3" s="16"/>
    </row>
    <row r="4" spans="1:12">
      <c r="A4" s="16" t="s">
        <v>174</v>
      </c>
      <c r="B4" s="16"/>
      <c r="C4" s="16"/>
      <c r="D4" s="16"/>
    </row>
    <row r="6" spans="1:12">
      <c r="B6" s="1">
        <v>0.1</v>
      </c>
      <c r="C6" s="1">
        <v>0.1</v>
      </c>
      <c r="E6" s="1">
        <v>0.3</v>
      </c>
      <c r="G6" s="1">
        <v>0.4</v>
      </c>
      <c r="H6" s="1">
        <v>0.1</v>
      </c>
    </row>
    <row r="7" spans="1:12">
      <c r="A7" s="12" t="s">
        <v>4</v>
      </c>
      <c r="B7" s="13" t="s">
        <v>5</v>
      </c>
      <c r="C7" s="13" t="s">
        <v>6</v>
      </c>
      <c r="D7" s="12" t="s">
        <v>7</v>
      </c>
      <c r="E7" s="13" t="s">
        <v>8</v>
      </c>
      <c r="F7" s="2" t="s">
        <v>9</v>
      </c>
      <c r="G7" s="13" t="s">
        <v>10</v>
      </c>
      <c r="H7" s="13" t="s">
        <v>11</v>
      </c>
      <c r="I7" s="14" t="s">
        <v>12</v>
      </c>
      <c r="J7" s="3" t="s">
        <v>13</v>
      </c>
      <c r="K7" s="3" t="s">
        <v>14</v>
      </c>
      <c r="L7" s="8" t="s">
        <v>15</v>
      </c>
    </row>
    <row r="8" spans="1:12">
      <c r="A8" s="10" t="s">
        <v>175</v>
      </c>
      <c r="B8" s="7">
        <v>5</v>
      </c>
      <c r="C8" s="7">
        <v>3</v>
      </c>
      <c r="D8" s="10">
        <v>100</v>
      </c>
      <c r="E8" s="7">
        <f t="shared" ref="E8:E32" si="0">+ROUND(D8*30%,2)</f>
        <v>30</v>
      </c>
      <c r="F8" s="4">
        <v>11141</v>
      </c>
      <c r="G8" s="7">
        <f t="shared" ref="G8:G32" si="1">ROUND((F8/MAX(F:F))*40,2)</f>
        <v>40</v>
      </c>
      <c r="H8" s="7">
        <v>6</v>
      </c>
      <c r="I8" s="5">
        <f t="shared" ref="I8:I32" si="2">+ROUND(B8+C8+E8+G8+H8,2)</f>
        <v>84</v>
      </c>
      <c r="J8" s="6">
        <f t="shared" ref="J8:J32" si="3">+_xlfn.RANK.AVG(I8,I:I)</f>
        <v>1</v>
      </c>
      <c r="K8" s="6" t="str">
        <f t="shared" ref="K8:K32" si="4">+IF(I8&gt;=37,"SI","NO")</f>
        <v>SI</v>
      </c>
      <c r="L8" s="6"/>
    </row>
    <row r="9" spans="1:12">
      <c r="A9" s="10" t="s">
        <v>162</v>
      </c>
      <c r="B9" s="7">
        <v>9</v>
      </c>
      <c r="C9" s="7">
        <v>9.5</v>
      </c>
      <c r="D9" s="10">
        <v>100</v>
      </c>
      <c r="E9" s="7">
        <f t="shared" si="0"/>
        <v>30</v>
      </c>
      <c r="F9" s="4">
        <v>6574</v>
      </c>
      <c r="G9" s="7">
        <f t="shared" si="1"/>
        <v>23.6</v>
      </c>
      <c r="H9" s="7">
        <v>8</v>
      </c>
      <c r="I9" s="5">
        <f t="shared" si="2"/>
        <v>80.099999999999994</v>
      </c>
      <c r="J9" s="6">
        <f t="shared" si="3"/>
        <v>2</v>
      </c>
      <c r="K9" s="6" t="str">
        <f t="shared" si="4"/>
        <v>SI</v>
      </c>
      <c r="L9" s="6"/>
    </row>
    <row r="10" spans="1:12">
      <c r="A10" s="10" t="s">
        <v>164</v>
      </c>
      <c r="B10" s="7">
        <v>8.5</v>
      </c>
      <c r="C10" s="7">
        <v>8.5</v>
      </c>
      <c r="D10" s="10">
        <v>100</v>
      </c>
      <c r="E10" s="7">
        <f t="shared" si="0"/>
        <v>30</v>
      </c>
      <c r="F10" s="4">
        <v>6326</v>
      </c>
      <c r="G10" s="7">
        <f t="shared" si="1"/>
        <v>22.71</v>
      </c>
      <c r="H10" s="7">
        <v>7.5</v>
      </c>
      <c r="I10" s="5">
        <f t="shared" si="2"/>
        <v>77.209999999999994</v>
      </c>
      <c r="J10" s="6">
        <f t="shared" si="3"/>
        <v>3</v>
      </c>
      <c r="K10" s="6" t="str">
        <f t="shared" si="4"/>
        <v>SI</v>
      </c>
      <c r="L10" s="6"/>
    </row>
    <row r="11" spans="1:12">
      <c r="A11" s="10" t="s">
        <v>176</v>
      </c>
      <c r="B11" s="7">
        <v>9</v>
      </c>
      <c r="C11" s="7">
        <v>6.5</v>
      </c>
      <c r="D11" s="10">
        <v>100</v>
      </c>
      <c r="E11" s="7">
        <f t="shared" si="0"/>
        <v>30</v>
      </c>
      <c r="F11" s="4">
        <v>5916</v>
      </c>
      <c r="G11" s="7">
        <f t="shared" si="1"/>
        <v>21.24</v>
      </c>
      <c r="H11" s="7">
        <v>7.5</v>
      </c>
      <c r="I11" s="5">
        <f t="shared" si="2"/>
        <v>74.239999999999995</v>
      </c>
      <c r="J11" s="6">
        <f t="shared" si="3"/>
        <v>4</v>
      </c>
      <c r="K11" s="6" t="str">
        <f t="shared" si="4"/>
        <v>SI</v>
      </c>
      <c r="L11" s="6"/>
    </row>
    <row r="12" spans="1:12">
      <c r="A12" s="10" t="s">
        <v>177</v>
      </c>
      <c r="B12" s="7">
        <v>9</v>
      </c>
      <c r="C12" s="7">
        <v>7.5</v>
      </c>
      <c r="D12" s="10">
        <v>100</v>
      </c>
      <c r="E12" s="7">
        <f t="shared" si="0"/>
        <v>30</v>
      </c>
      <c r="F12" s="4">
        <v>5478</v>
      </c>
      <c r="G12" s="7">
        <f t="shared" si="1"/>
        <v>19.670000000000002</v>
      </c>
      <c r="H12" s="7">
        <v>7.5</v>
      </c>
      <c r="I12" s="5">
        <f t="shared" si="2"/>
        <v>73.67</v>
      </c>
      <c r="J12" s="6">
        <f t="shared" si="3"/>
        <v>5</v>
      </c>
      <c r="K12" s="6" t="str">
        <f t="shared" si="4"/>
        <v>SI</v>
      </c>
      <c r="L12" s="6"/>
    </row>
    <row r="13" spans="1:12">
      <c r="A13" s="10" t="s">
        <v>16</v>
      </c>
      <c r="B13" s="7">
        <v>4.5</v>
      </c>
      <c r="C13" s="7">
        <v>5.5</v>
      </c>
      <c r="D13" s="10">
        <v>100</v>
      </c>
      <c r="E13" s="7">
        <f t="shared" si="0"/>
        <v>30</v>
      </c>
      <c r="F13" s="4">
        <v>9345</v>
      </c>
      <c r="G13" s="7">
        <f t="shared" si="1"/>
        <v>33.549999999999997</v>
      </c>
      <c r="H13" s="7">
        <v>0</v>
      </c>
      <c r="I13" s="5">
        <f t="shared" si="2"/>
        <v>73.55</v>
      </c>
      <c r="J13" s="6">
        <f t="shared" si="3"/>
        <v>6</v>
      </c>
      <c r="K13" s="6" t="str">
        <f t="shared" si="4"/>
        <v>SI</v>
      </c>
      <c r="L13" s="6"/>
    </row>
    <row r="14" spans="1:12">
      <c r="A14" s="10" t="s">
        <v>169</v>
      </c>
      <c r="B14" s="7">
        <v>9.5</v>
      </c>
      <c r="C14" s="7">
        <v>8</v>
      </c>
      <c r="D14" s="10">
        <v>100</v>
      </c>
      <c r="E14" s="7">
        <f t="shared" si="0"/>
        <v>30</v>
      </c>
      <c r="F14" s="4">
        <v>3803</v>
      </c>
      <c r="G14" s="7">
        <f t="shared" si="1"/>
        <v>13.65</v>
      </c>
      <c r="H14" s="7">
        <v>8</v>
      </c>
      <c r="I14" s="5">
        <f t="shared" si="2"/>
        <v>69.150000000000006</v>
      </c>
      <c r="J14" s="6">
        <f t="shared" si="3"/>
        <v>7</v>
      </c>
      <c r="K14" s="6" t="str">
        <f t="shared" si="4"/>
        <v>SI</v>
      </c>
      <c r="L14" s="6"/>
    </row>
    <row r="15" spans="1:12">
      <c r="A15" s="10" t="s">
        <v>178</v>
      </c>
      <c r="B15" s="7">
        <v>7.5</v>
      </c>
      <c r="C15" s="7">
        <v>7</v>
      </c>
      <c r="D15" s="10">
        <v>100</v>
      </c>
      <c r="E15" s="7">
        <f t="shared" si="0"/>
        <v>30</v>
      </c>
      <c r="F15" s="4">
        <v>5265</v>
      </c>
      <c r="G15" s="7">
        <f t="shared" si="1"/>
        <v>18.899999999999999</v>
      </c>
      <c r="H15" s="7">
        <v>5</v>
      </c>
      <c r="I15" s="5">
        <f t="shared" si="2"/>
        <v>68.400000000000006</v>
      </c>
      <c r="J15" s="6">
        <f t="shared" si="3"/>
        <v>8</v>
      </c>
      <c r="K15" s="6" t="str">
        <f t="shared" si="4"/>
        <v>SI</v>
      </c>
      <c r="L15" s="6"/>
    </row>
    <row r="16" spans="1:12">
      <c r="A16" s="10" t="s">
        <v>179</v>
      </c>
      <c r="B16" s="7">
        <v>7.5</v>
      </c>
      <c r="C16" s="7">
        <v>7</v>
      </c>
      <c r="D16" s="10">
        <v>100</v>
      </c>
      <c r="E16" s="7">
        <f t="shared" si="0"/>
        <v>30</v>
      </c>
      <c r="F16" s="4">
        <v>4688</v>
      </c>
      <c r="G16" s="7">
        <f t="shared" si="1"/>
        <v>16.829999999999998</v>
      </c>
      <c r="H16" s="7">
        <v>6</v>
      </c>
      <c r="I16" s="5">
        <f t="shared" si="2"/>
        <v>67.33</v>
      </c>
      <c r="J16" s="6">
        <f t="shared" si="3"/>
        <v>9</v>
      </c>
      <c r="K16" s="6" t="str">
        <f t="shared" si="4"/>
        <v>SI</v>
      </c>
      <c r="L16" s="6"/>
    </row>
    <row r="17" spans="1:12">
      <c r="A17" s="10" t="s">
        <v>180</v>
      </c>
      <c r="B17" s="7">
        <v>5.5</v>
      </c>
      <c r="C17" s="7">
        <v>3.5</v>
      </c>
      <c r="D17" s="10">
        <v>100</v>
      </c>
      <c r="E17" s="7">
        <f t="shared" si="0"/>
        <v>30</v>
      </c>
      <c r="F17" s="4">
        <v>6118</v>
      </c>
      <c r="G17" s="7">
        <f t="shared" si="1"/>
        <v>21.97</v>
      </c>
      <c r="H17" s="7">
        <v>6</v>
      </c>
      <c r="I17" s="5">
        <f t="shared" si="2"/>
        <v>66.97</v>
      </c>
      <c r="J17" s="6">
        <f t="shared" si="3"/>
        <v>10</v>
      </c>
      <c r="K17" s="6" t="str">
        <f t="shared" si="4"/>
        <v>SI</v>
      </c>
      <c r="L17" s="6" t="s">
        <v>181</v>
      </c>
    </row>
    <row r="18" spans="1:12">
      <c r="A18" s="10" t="s">
        <v>182</v>
      </c>
      <c r="B18" s="7">
        <v>8.5</v>
      </c>
      <c r="C18" s="7">
        <v>8.5</v>
      </c>
      <c r="D18" s="10">
        <v>100</v>
      </c>
      <c r="E18" s="7">
        <f t="shared" si="0"/>
        <v>30</v>
      </c>
      <c r="F18" s="4">
        <v>3340</v>
      </c>
      <c r="G18" s="7">
        <f t="shared" si="1"/>
        <v>11.99</v>
      </c>
      <c r="H18" s="7">
        <v>7</v>
      </c>
      <c r="I18" s="5">
        <f t="shared" si="2"/>
        <v>65.989999999999995</v>
      </c>
      <c r="J18" s="6">
        <f t="shared" si="3"/>
        <v>11</v>
      </c>
      <c r="K18" s="6" t="str">
        <f t="shared" si="4"/>
        <v>SI</v>
      </c>
      <c r="L18" s="6"/>
    </row>
    <row r="19" spans="1:12">
      <c r="A19" s="10" t="s">
        <v>170</v>
      </c>
      <c r="B19" s="7">
        <v>0</v>
      </c>
      <c r="C19" s="7">
        <v>0</v>
      </c>
      <c r="D19" s="10">
        <v>100</v>
      </c>
      <c r="E19" s="7">
        <f t="shared" si="0"/>
        <v>30</v>
      </c>
      <c r="F19" s="4">
        <v>8529</v>
      </c>
      <c r="G19" s="7">
        <f t="shared" si="1"/>
        <v>30.62</v>
      </c>
      <c r="H19" s="7">
        <v>0</v>
      </c>
      <c r="I19" s="5">
        <f t="shared" si="2"/>
        <v>60.62</v>
      </c>
      <c r="J19" s="6">
        <f t="shared" si="3"/>
        <v>12</v>
      </c>
      <c r="K19" s="6" t="str">
        <f t="shared" si="4"/>
        <v>SI</v>
      </c>
      <c r="L19" s="6"/>
    </row>
    <row r="20" spans="1:12">
      <c r="A20" s="10" t="s">
        <v>88</v>
      </c>
      <c r="B20" s="7">
        <v>5</v>
      </c>
      <c r="C20" s="7">
        <v>5.5</v>
      </c>
      <c r="D20" s="10">
        <v>100</v>
      </c>
      <c r="E20" s="7">
        <f t="shared" si="0"/>
        <v>30</v>
      </c>
      <c r="F20" s="4">
        <v>4381</v>
      </c>
      <c r="G20" s="7">
        <f t="shared" si="1"/>
        <v>15.73</v>
      </c>
      <c r="H20" s="7">
        <v>3.5</v>
      </c>
      <c r="I20" s="5">
        <f t="shared" si="2"/>
        <v>59.73</v>
      </c>
      <c r="J20" s="6">
        <f t="shared" si="3"/>
        <v>13</v>
      </c>
      <c r="K20" s="6" t="str">
        <f t="shared" si="4"/>
        <v>SI</v>
      </c>
      <c r="L20" s="6"/>
    </row>
    <row r="21" spans="1:12">
      <c r="A21" s="10" t="s">
        <v>183</v>
      </c>
      <c r="B21" s="7">
        <v>7</v>
      </c>
      <c r="C21" s="7">
        <v>4</v>
      </c>
      <c r="D21" s="10">
        <v>100</v>
      </c>
      <c r="E21" s="7">
        <f t="shared" si="0"/>
        <v>30</v>
      </c>
      <c r="F21" s="4">
        <v>3403</v>
      </c>
      <c r="G21" s="7">
        <f t="shared" si="1"/>
        <v>12.22</v>
      </c>
      <c r="H21" s="7">
        <v>5.5</v>
      </c>
      <c r="I21" s="5">
        <f t="shared" si="2"/>
        <v>58.72</v>
      </c>
      <c r="J21" s="6">
        <f t="shared" si="3"/>
        <v>14</v>
      </c>
      <c r="K21" s="6" t="str">
        <f t="shared" si="4"/>
        <v>SI</v>
      </c>
      <c r="L21" s="6"/>
    </row>
    <row r="22" spans="1:12">
      <c r="A22" s="10" t="s">
        <v>158</v>
      </c>
      <c r="B22" s="7">
        <v>5</v>
      </c>
      <c r="C22" s="7">
        <v>6</v>
      </c>
      <c r="D22" s="10">
        <v>100</v>
      </c>
      <c r="E22" s="7">
        <f t="shared" si="0"/>
        <v>30</v>
      </c>
      <c r="F22" s="4">
        <v>3375</v>
      </c>
      <c r="G22" s="7">
        <f t="shared" si="1"/>
        <v>12.12</v>
      </c>
      <c r="H22" s="7">
        <v>5</v>
      </c>
      <c r="I22" s="5">
        <f t="shared" si="2"/>
        <v>58.12</v>
      </c>
      <c r="J22" s="6">
        <f t="shared" si="3"/>
        <v>15</v>
      </c>
      <c r="K22" s="6" t="str">
        <f t="shared" si="4"/>
        <v>SI</v>
      </c>
      <c r="L22" s="6"/>
    </row>
    <row r="23" spans="1:12">
      <c r="A23" s="10" t="s">
        <v>184</v>
      </c>
      <c r="B23" s="7">
        <v>3.5</v>
      </c>
      <c r="C23" s="7">
        <v>5</v>
      </c>
      <c r="D23" s="10">
        <v>100</v>
      </c>
      <c r="E23" s="7">
        <f t="shared" si="0"/>
        <v>30</v>
      </c>
      <c r="F23" s="4">
        <v>3613</v>
      </c>
      <c r="G23" s="7">
        <f t="shared" si="1"/>
        <v>12.97</v>
      </c>
      <c r="H23" s="7">
        <v>4</v>
      </c>
      <c r="I23" s="5">
        <f t="shared" si="2"/>
        <v>55.47</v>
      </c>
      <c r="J23" s="6">
        <f t="shared" si="3"/>
        <v>16</v>
      </c>
      <c r="K23" s="6" t="str">
        <f t="shared" si="4"/>
        <v>SI</v>
      </c>
      <c r="L23" s="6"/>
    </row>
    <row r="24" spans="1:12">
      <c r="A24" s="10" t="s">
        <v>185</v>
      </c>
      <c r="B24" s="7">
        <v>0</v>
      </c>
      <c r="C24" s="7">
        <v>0</v>
      </c>
      <c r="D24" s="10">
        <v>100</v>
      </c>
      <c r="E24" s="7">
        <f t="shared" si="0"/>
        <v>30</v>
      </c>
      <c r="F24" s="4">
        <v>6201</v>
      </c>
      <c r="G24" s="7">
        <f t="shared" si="1"/>
        <v>22.26</v>
      </c>
      <c r="H24" s="7">
        <v>0</v>
      </c>
      <c r="I24" s="5">
        <f t="shared" si="2"/>
        <v>52.26</v>
      </c>
      <c r="J24" s="6">
        <f t="shared" si="3"/>
        <v>17</v>
      </c>
      <c r="K24" s="6" t="str">
        <f t="shared" si="4"/>
        <v>SI</v>
      </c>
      <c r="L24" s="6"/>
    </row>
    <row r="25" spans="1:12">
      <c r="A25" s="10" t="s">
        <v>186</v>
      </c>
      <c r="B25" s="7">
        <v>0</v>
      </c>
      <c r="C25" s="7">
        <v>0</v>
      </c>
      <c r="D25" s="10">
        <v>100</v>
      </c>
      <c r="E25" s="7">
        <f t="shared" si="0"/>
        <v>30</v>
      </c>
      <c r="F25" s="4">
        <v>5478</v>
      </c>
      <c r="G25" s="7">
        <f t="shared" si="1"/>
        <v>19.670000000000002</v>
      </c>
      <c r="H25" s="7">
        <v>0</v>
      </c>
      <c r="I25" s="5">
        <f t="shared" si="2"/>
        <v>49.67</v>
      </c>
      <c r="J25" s="6">
        <f t="shared" si="3"/>
        <v>18</v>
      </c>
      <c r="K25" s="6" t="str">
        <f t="shared" si="4"/>
        <v>SI</v>
      </c>
      <c r="L25" s="6"/>
    </row>
    <row r="26" spans="1:12">
      <c r="A26" s="10" t="s">
        <v>187</v>
      </c>
      <c r="B26" s="7">
        <v>0</v>
      </c>
      <c r="C26" s="7">
        <v>0</v>
      </c>
      <c r="D26" s="10">
        <v>100</v>
      </c>
      <c r="E26" s="7">
        <f t="shared" si="0"/>
        <v>30</v>
      </c>
      <c r="F26" s="4">
        <v>5173</v>
      </c>
      <c r="G26" s="7">
        <f t="shared" si="1"/>
        <v>18.57</v>
      </c>
      <c r="H26" s="7">
        <v>0</v>
      </c>
      <c r="I26" s="5">
        <f t="shared" si="2"/>
        <v>48.57</v>
      </c>
      <c r="J26" s="6">
        <f t="shared" si="3"/>
        <v>19</v>
      </c>
      <c r="K26" s="6" t="str">
        <f t="shared" si="4"/>
        <v>SI</v>
      </c>
      <c r="L26" s="6"/>
    </row>
    <row r="27" spans="1:12">
      <c r="A27" s="10" t="s">
        <v>188</v>
      </c>
      <c r="B27" s="7">
        <v>0</v>
      </c>
      <c r="C27" s="7">
        <v>0</v>
      </c>
      <c r="D27" s="10">
        <v>100</v>
      </c>
      <c r="E27" s="7">
        <f t="shared" si="0"/>
        <v>30</v>
      </c>
      <c r="F27" s="4">
        <v>4883</v>
      </c>
      <c r="G27" s="7">
        <f t="shared" si="1"/>
        <v>17.53</v>
      </c>
      <c r="H27" s="7">
        <v>0</v>
      </c>
      <c r="I27" s="5">
        <f t="shared" si="2"/>
        <v>47.53</v>
      </c>
      <c r="J27" s="6">
        <f t="shared" si="3"/>
        <v>20</v>
      </c>
      <c r="K27" s="6" t="str">
        <f t="shared" si="4"/>
        <v>SI</v>
      </c>
      <c r="L27" s="6"/>
    </row>
    <row r="28" spans="1:12">
      <c r="A28" s="10" t="s">
        <v>189</v>
      </c>
      <c r="B28" s="7">
        <v>0</v>
      </c>
      <c r="C28" s="7">
        <v>0</v>
      </c>
      <c r="D28" s="10">
        <v>100</v>
      </c>
      <c r="E28" s="7">
        <f t="shared" si="0"/>
        <v>30</v>
      </c>
      <c r="F28" s="4">
        <v>4549</v>
      </c>
      <c r="G28" s="7">
        <f t="shared" si="1"/>
        <v>16.329999999999998</v>
      </c>
      <c r="H28" s="7">
        <v>0</v>
      </c>
      <c r="I28" s="5">
        <f t="shared" si="2"/>
        <v>46.33</v>
      </c>
      <c r="J28" s="6">
        <f t="shared" si="3"/>
        <v>21</v>
      </c>
      <c r="K28" s="6" t="str">
        <f t="shared" si="4"/>
        <v>SI</v>
      </c>
      <c r="L28" s="6"/>
    </row>
    <row r="29" spans="1:12">
      <c r="A29" s="10" t="s">
        <v>172</v>
      </c>
      <c r="B29" s="7">
        <v>0</v>
      </c>
      <c r="C29" s="7">
        <v>0</v>
      </c>
      <c r="D29" s="10">
        <v>100</v>
      </c>
      <c r="E29" s="7">
        <f t="shared" si="0"/>
        <v>30</v>
      </c>
      <c r="F29" s="4">
        <v>4130</v>
      </c>
      <c r="G29" s="7">
        <f t="shared" si="1"/>
        <v>14.83</v>
      </c>
      <c r="H29" s="7">
        <v>0</v>
      </c>
      <c r="I29" s="5">
        <f t="shared" si="2"/>
        <v>44.83</v>
      </c>
      <c r="J29" s="6">
        <f t="shared" si="3"/>
        <v>22</v>
      </c>
      <c r="K29" s="6" t="str">
        <f t="shared" si="4"/>
        <v>SI</v>
      </c>
      <c r="L29" s="6"/>
    </row>
    <row r="30" spans="1:12">
      <c r="A30" s="10" t="s">
        <v>190</v>
      </c>
      <c r="B30" s="7">
        <v>0</v>
      </c>
      <c r="C30" s="7">
        <v>0</v>
      </c>
      <c r="D30" s="10">
        <v>100</v>
      </c>
      <c r="E30" s="7">
        <f t="shared" si="0"/>
        <v>30</v>
      </c>
      <c r="F30" s="4">
        <v>3352</v>
      </c>
      <c r="G30" s="7">
        <f t="shared" si="1"/>
        <v>12.03</v>
      </c>
      <c r="H30" s="7">
        <v>0</v>
      </c>
      <c r="I30" s="5">
        <f t="shared" si="2"/>
        <v>42.03</v>
      </c>
      <c r="J30" s="6">
        <f t="shared" si="3"/>
        <v>23</v>
      </c>
      <c r="K30" s="6" t="str">
        <f t="shared" si="4"/>
        <v>SI</v>
      </c>
      <c r="L30" s="6"/>
    </row>
    <row r="31" spans="1:12">
      <c r="A31" s="10" t="s">
        <v>191</v>
      </c>
      <c r="B31" s="7">
        <v>0</v>
      </c>
      <c r="C31" s="7">
        <v>0</v>
      </c>
      <c r="D31" s="10">
        <v>100</v>
      </c>
      <c r="E31" s="7">
        <f t="shared" si="0"/>
        <v>30</v>
      </c>
      <c r="F31" s="4">
        <v>2514</v>
      </c>
      <c r="G31" s="7">
        <f t="shared" si="1"/>
        <v>9.0299999999999994</v>
      </c>
      <c r="H31" s="7">
        <v>0</v>
      </c>
      <c r="I31" s="5">
        <f t="shared" si="2"/>
        <v>39.03</v>
      </c>
      <c r="J31" s="6">
        <f t="shared" si="3"/>
        <v>24</v>
      </c>
      <c r="K31" s="6" t="str">
        <f t="shared" si="4"/>
        <v>SI</v>
      </c>
      <c r="L31" s="6"/>
    </row>
    <row r="32" spans="1:12">
      <c r="A32" s="10" t="s">
        <v>192</v>
      </c>
      <c r="B32" s="7">
        <v>0</v>
      </c>
      <c r="C32" s="7">
        <v>0</v>
      </c>
      <c r="D32" s="10">
        <v>100</v>
      </c>
      <c r="E32" s="7">
        <f t="shared" si="0"/>
        <v>30</v>
      </c>
      <c r="F32" s="4">
        <v>2241</v>
      </c>
      <c r="G32" s="7">
        <f t="shared" si="1"/>
        <v>8.0500000000000007</v>
      </c>
      <c r="H32" s="7">
        <v>0</v>
      </c>
      <c r="I32" s="5">
        <f t="shared" si="2"/>
        <v>38.049999999999997</v>
      </c>
      <c r="J32" s="6">
        <f t="shared" si="3"/>
        <v>25</v>
      </c>
      <c r="K32" s="6" t="str">
        <f t="shared" si="4"/>
        <v>SI</v>
      </c>
      <c r="L32" s="6"/>
    </row>
    <row r="33" spans="2:8">
      <c r="B33" s="15"/>
      <c r="C33" s="15"/>
      <c r="E33" s="15"/>
      <c r="G33" s="15"/>
      <c r="H33" s="15"/>
    </row>
    <row r="34" spans="2:8">
      <c r="B34" s="15"/>
      <c r="C34" s="15"/>
      <c r="E34" s="15"/>
      <c r="G34" s="15"/>
      <c r="H34" s="15"/>
    </row>
    <row r="35" spans="2:8">
      <c r="B35" s="15"/>
      <c r="C35" s="15"/>
      <c r="E35" s="15"/>
      <c r="G35" s="15"/>
      <c r="H35" s="15"/>
    </row>
    <row r="36" spans="2:8">
      <c r="B36" s="15"/>
      <c r="C36" s="15"/>
      <c r="E36" s="15"/>
      <c r="G36" s="15"/>
      <c r="H36" s="15"/>
    </row>
    <row r="37" spans="2:8">
      <c r="B37" s="15"/>
      <c r="C37" s="15"/>
      <c r="E37" s="15"/>
      <c r="G37" s="15"/>
      <c r="H37" s="15"/>
    </row>
    <row r="38" spans="2:8">
      <c r="B38" s="15"/>
      <c r="C38" s="15"/>
      <c r="E38" s="15"/>
      <c r="G38" s="15"/>
      <c r="H38" s="15"/>
    </row>
    <row r="39" spans="2:8">
      <c r="B39" s="15"/>
      <c r="C39" s="15"/>
      <c r="E39" s="15"/>
      <c r="G39" s="15"/>
      <c r="H39" s="15"/>
    </row>
    <row r="40" spans="2:8">
      <c r="B40" s="15"/>
      <c r="C40" s="15"/>
      <c r="E40" s="15"/>
      <c r="G40" s="15"/>
      <c r="H40" s="15"/>
    </row>
    <row r="41" spans="2:8">
      <c r="B41" s="15"/>
      <c r="C41" s="15"/>
      <c r="E41" s="15"/>
      <c r="G41" s="15"/>
      <c r="H41" s="15"/>
    </row>
    <row r="42" spans="2:8">
      <c r="B42" s="15"/>
      <c r="C42" s="15"/>
      <c r="E42" s="15"/>
      <c r="G42" s="15"/>
      <c r="H42" s="15"/>
    </row>
    <row r="43" spans="2:8">
      <c r="B43" s="15"/>
      <c r="C43" s="15"/>
      <c r="E43" s="15"/>
      <c r="G43" s="15"/>
      <c r="H43" s="15"/>
    </row>
    <row r="44" spans="2:8">
      <c r="B44" s="15"/>
      <c r="C44" s="15"/>
      <c r="E44" s="15"/>
      <c r="G44" s="15"/>
      <c r="H44" s="15"/>
    </row>
    <row r="45" spans="2:8">
      <c r="B45" s="15"/>
      <c r="C45" s="15"/>
      <c r="E45" s="15"/>
      <c r="G45" s="15"/>
      <c r="H45" s="15"/>
    </row>
    <row r="46" spans="2:8">
      <c r="B46" s="15"/>
      <c r="C46" s="15"/>
      <c r="E46" s="15"/>
      <c r="G46" s="15"/>
      <c r="H46" s="15"/>
    </row>
    <row r="47" spans="2:8">
      <c r="B47" s="15"/>
      <c r="C47" s="15"/>
      <c r="E47" s="15"/>
      <c r="G47" s="15"/>
      <c r="H47" s="15"/>
    </row>
    <row r="48" spans="2:8">
      <c r="B48" s="15"/>
      <c r="C48" s="15"/>
      <c r="E48" s="15"/>
      <c r="G48" s="15"/>
      <c r="H48" s="15"/>
    </row>
    <row r="49" spans="2:8">
      <c r="B49" s="15"/>
      <c r="C49" s="15"/>
      <c r="E49" s="15"/>
      <c r="G49" s="15"/>
      <c r="H49" s="15"/>
    </row>
    <row r="50" spans="2:8">
      <c r="B50" s="15"/>
      <c r="C50" s="15"/>
      <c r="E50" s="15"/>
      <c r="G50" s="15"/>
      <c r="H50" s="15"/>
    </row>
    <row r="51" spans="2:8">
      <c r="B51" s="15"/>
      <c r="C51" s="15"/>
      <c r="E51" s="15"/>
      <c r="G51" s="15"/>
      <c r="H51" s="15"/>
    </row>
    <row r="52" spans="2:8">
      <c r="B52" s="15"/>
      <c r="C52" s="15"/>
      <c r="E52" s="15"/>
      <c r="G52" s="15"/>
      <c r="H52" s="15"/>
    </row>
    <row r="53" spans="2:8">
      <c r="B53" s="15"/>
      <c r="C53" s="15"/>
      <c r="E53" s="15"/>
      <c r="G53" s="15"/>
      <c r="H53" s="15"/>
    </row>
    <row r="54" spans="2:8">
      <c r="B54" s="15"/>
      <c r="C54" s="15"/>
      <c r="E54" s="15"/>
      <c r="G54" s="15"/>
      <c r="H54" s="15"/>
    </row>
    <row r="55" spans="2:8">
      <c r="B55" s="15"/>
      <c r="C55" s="15"/>
      <c r="E55" s="15"/>
      <c r="G55" s="15"/>
      <c r="H55" s="15"/>
    </row>
    <row r="56" spans="2:8">
      <c r="B56" s="15"/>
      <c r="C56" s="15"/>
      <c r="E56" s="15"/>
      <c r="G56" s="15"/>
      <c r="H56" s="15"/>
    </row>
    <row r="57" spans="2:8">
      <c r="B57" s="15"/>
      <c r="C57" s="15"/>
      <c r="E57" s="15"/>
      <c r="G57" s="15"/>
      <c r="H57" s="15"/>
    </row>
    <row r="58" spans="2:8">
      <c r="B58" s="15"/>
      <c r="C58" s="15"/>
      <c r="E58" s="15"/>
      <c r="G58" s="15"/>
      <c r="H58" s="15"/>
    </row>
    <row r="59" spans="2:8">
      <c r="B59" s="15"/>
      <c r="C59" s="15"/>
      <c r="E59" s="15"/>
      <c r="G59" s="15"/>
      <c r="H59" s="15"/>
    </row>
    <row r="60" spans="2:8">
      <c r="B60" s="15"/>
      <c r="C60" s="15"/>
      <c r="E60" s="15"/>
      <c r="G60" s="15"/>
      <c r="H60" s="15"/>
    </row>
    <row r="61" spans="2:8">
      <c r="B61" s="15"/>
      <c r="C61" s="15"/>
      <c r="E61" s="15"/>
      <c r="G61" s="15"/>
      <c r="H61" s="15"/>
    </row>
    <row r="62" spans="2:8">
      <c r="B62" s="15"/>
      <c r="C62" s="15"/>
      <c r="E62" s="15"/>
      <c r="G62" s="15"/>
      <c r="H62" s="15"/>
    </row>
    <row r="63" spans="2:8">
      <c r="B63" s="15"/>
      <c r="C63" s="15"/>
      <c r="E63" s="15"/>
      <c r="G63" s="15"/>
      <c r="H63" s="15"/>
    </row>
    <row r="64" spans="2:8">
      <c r="B64" s="15"/>
      <c r="C64" s="15"/>
      <c r="E64" s="15"/>
      <c r="G64" s="15"/>
      <c r="H64" s="15"/>
    </row>
    <row r="65" spans="2:8">
      <c r="B65" s="15"/>
      <c r="C65" s="15"/>
      <c r="E65" s="15"/>
      <c r="G65" s="15"/>
      <c r="H65" s="15"/>
    </row>
    <row r="66" spans="2:8">
      <c r="B66" s="15"/>
      <c r="C66" s="15"/>
      <c r="E66" s="15"/>
      <c r="G66" s="15"/>
      <c r="H66" s="15"/>
    </row>
    <row r="67" spans="2:8">
      <c r="B67" s="15"/>
      <c r="C67" s="15"/>
      <c r="E67" s="15"/>
      <c r="G67" s="15"/>
      <c r="H67" s="15"/>
    </row>
    <row r="68" spans="2:8">
      <c r="B68" s="15"/>
      <c r="C68" s="15"/>
      <c r="E68" s="15"/>
      <c r="G68" s="15"/>
      <c r="H68" s="15"/>
    </row>
    <row r="69" spans="2:8">
      <c r="B69" s="15"/>
      <c r="C69" s="15"/>
      <c r="E69" s="15"/>
      <c r="G69" s="15"/>
      <c r="H69" s="15"/>
    </row>
    <row r="70" spans="2:8">
      <c r="B70" s="15"/>
      <c r="C70" s="15"/>
      <c r="E70" s="15"/>
      <c r="G70" s="15"/>
      <c r="H70" s="15"/>
    </row>
    <row r="71" spans="2:8">
      <c r="B71" s="15"/>
      <c r="C71" s="15"/>
      <c r="E71" s="15"/>
      <c r="G71" s="15"/>
      <c r="H71" s="15"/>
    </row>
    <row r="72" spans="2:8">
      <c r="B72" s="15"/>
      <c r="C72" s="15"/>
      <c r="E72" s="15"/>
      <c r="G72" s="15"/>
      <c r="H72" s="15"/>
    </row>
    <row r="73" spans="2:8">
      <c r="B73" s="15"/>
      <c r="C73" s="15"/>
      <c r="E73" s="15"/>
      <c r="G73" s="15"/>
      <c r="H73" s="15"/>
    </row>
    <row r="74" spans="2:8">
      <c r="B74" s="15"/>
      <c r="C74" s="15"/>
      <c r="E74" s="15"/>
      <c r="G74" s="15"/>
      <c r="H74" s="15"/>
    </row>
    <row r="75" spans="2:8">
      <c r="B75" s="15"/>
      <c r="C75" s="15"/>
      <c r="E75" s="15"/>
      <c r="G75" s="15"/>
      <c r="H75" s="15"/>
    </row>
    <row r="76" spans="2:8">
      <c r="B76" s="15"/>
      <c r="C76" s="15"/>
      <c r="E76" s="15"/>
      <c r="G76" s="15"/>
      <c r="H76" s="15"/>
    </row>
    <row r="77" spans="2:8">
      <c r="B77" s="15"/>
      <c r="C77" s="15"/>
      <c r="E77" s="15"/>
      <c r="G77" s="15"/>
      <c r="H77" s="15"/>
    </row>
    <row r="78" spans="2:8">
      <c r="B78" s="15"/>
      <c r="C78" s="15"/>
      <c r="E78" s="15"/>
      <c r="G78" s="15"/>
      <c r="H78" s="15"/>
    </row>
    <row r="79" spans="2:8">
      <c r="B79" s="15"/>
      <c r="C79" s="15"/>
      <c r="E79" s="15"/>
      <c r="G79" s="15"/>
      <c r="H79" s="15"/>
    </row>
    <row r="80" spans="2:8">
      <c r="B80" s="15"/>
      <c r="C80" s="15"/>
      <c r="E80" s="15"/>
      <c r="G80" s="15"/>
      <c r="H80" s="15"/>
    </row>
    <row r="81" spans="2:8">
      <c r="B81" s="15"/>
      <c r="C81" s="15"/>
      <c r="E81" s="15"/>
      <c r="G81" s="15"/>
      <c r="H81" s="15"/>
    </row>
    <row r="82" spans="2:8">
      <c r="B82" s="15"/>
      <c r="C82" s="15"/>
      <c r="E82" s="15"/>
      <c r="G82" s="15"/>
      <c r="H82" s="15"/>
    </row>
    <row r="83" spans="2:8">
      <c r="B83" s="15"/>
      <c r="C83" s="15"/>
      <c r="E83" s="15"/>
      <c r="G83" s="15"/>
      <c r="H83" s="15"/>
    </row>
    <row r="84" spans="2:8">
      <c r="B84" s="15"/>
      <c r="C84" s="15"/>
      <c r="E84" s="15"/>
      <c r="G84" s="15"/>
      <c r="H84" s="15"/>
    </row>
    <row r="85" spans="2:8">
      <c r="B85" s="15"/>
      <c r="C85" s="15"/>
      <c r="E85" s="15"/>
      <c r="G85" s="15"/>
      <c r="H85" s="15"/>
    </row>
    <row r="86" spans="2:8">
      <c r="B86" s="15"/>
      <c r="C86" s="15"/>
      <c r="E86" s="15"/>
      <c r="G86" s="15"/>
      <c r="H86" s="15"/>
    </row>
    <row r="87" spans="2:8">
      <c r="B87" s="15"/>
      <c r="C87" s="15"/>
      <c r="E87" s="15"/>
      <c r="G87" s="15"/>
      <c r="H87" s="15"/>
    </row>
    <row r="88" spans="2:8">
      <c r="B88" s="15"/>
      <c r="C88" s="15"/>
      <c r="E88" s="15"/>
      <c r="G88" s="15"/>
      <c r="H88" s="15"/>
    </row>
    <row r="89" spans="2:8">
      <c r="B89" s="15"/>
      <c r="C89" s="15"/>
      <c r="E89" s="15"/>
      <c r="G89" s="15"/>
      <c r="H89" s="15"/>
    </row>
    <row r="90" spans="2:8">
      <c r="B90" s="15"/>
      <c r="C90" s="15"/>
      <c r="E90" s="15"/>
      <c r="G90" s="15"/>
      <c r="H90" s="15"/>
    </row>
    <row r="91" spans="2:8">
      <c r="B91" s="15"/>
      <c r="C91" s="15"/>
      <c r="E91" s="15"/>
      <c r="G91" s="15"/>
      <c r="H91" s="15"/>
    </row>
    <row r="92" spans="2:8">
      <c r="B92" s="15"/>
      <c r="C92" s="15"/>
      <c r="E92" s="15"/>
      <c r="G92" s="15"/>
      <c r="H92" s="15"/>
    </row>
    <row r="93" spans="2:8">
      <c r="B93" s="15"/>
      <c r="C93" s="15"/>
      <c r="E93" s="15"/>
      <c r="G93" s="15"/>
      <c r="H93" s="15"/>
    </row>
    <row r="94" spans="2:8">
      <c r="B94" s="15"/>
      <c r="C94" s="15"/>
      <c r="E94" s="15"/>
      <c r="G94" s="15"/>
      <c r="H94" s="15"/>
    </row>
    <row r="95" spans="2:8">
      <c r="B95" s="15"/>
      <c r="C95" s="15"/>
      <c r="E95" s="15"/>
      <c r="G95" s="15"/>
      <c r="H95" s="15"/>
    </row>
    <row r="96" spans="2:8">
      <c r="B96" s="15"/>
      <c r="C96" s="15"/>
      <c r="E96" s="15"/>
      <c r="G96" s="15"/>
      <c r="H96" s="15"/>
    </row>
    <row r="97" spans="2:8">
      <c r="B97" s="15"/>
      <c r="C97" s="15"/>
      <c r="E97" s="15"/>
      <c r="G97" s="15"/>
      <c r="H97" s="15"/>
    </row>
    <row r="98" spans="2:8">
      <c r="B98" s="15"/>
      <c r="C98" s="15"/>
      <c r="E98" s="15"/>
      <c r="G98" s="15"/>
      <c r="H98" s="15"/>
    </row>
    <row r="99" spans="2:8">
      <c r="B99" s="15"/>
      <c r="C99" s="15"/>
      <c r="E99" s="15"/>
      <c r="G99" s="15"/>
      <c r="H99" s="15"/>
    </row>
    <row r="100" spans="2:8">
      <c r="B100" s="15"/>
      <c r="C100" s="15"/>
      <c r="E100" s="15"/>
      <c r="G100" s="15"/>
      <c r="H100" s="15"/>
    </row>
    <row r="101" spans="2:8">
      <c r="B101" s="15"/>
      <c r="C101" s="15"/>
      <c r="E101" s="15"/>
      <c r="G101" s="15"/>
      <c r="H101" s="15"/>
    </row>
    <row r="102" spans="2:8">
      <c r="B102" s="15"/>
      <c r="C102" s="15"/>
      <c r="E102" s="15"/>
      <c r="G102" s="15"/>
      <c r="H102" s="15"/>
    </row>
    <row r="103" spans="2:8">
      <c r="B103" s="15"/>
      <c r="C103" s="15"/>
      <c r="E103" s="15"/>
      <c r="G103" s="15"/>
      <c r="H103" s="15"/>
    </row>
    <row r="104" spans="2:8">
      <c r="B104" s="15"/>
      <c r="C104" s="15"/>
      <c r="E104" s="15"/>
      <c r="G104" s="15"/>
      <c r="H104" s="15"/>
    </row>
    <row r="105" spans="2:8">
      <c r="B105" s="15"/>
      <c r="C105" s="15"/>
      <c r="E105" s="15"/>
      <c r="G105" s="15"/>
      <c r="H105" s="15"/>
    </row>
    <row r="106" spans="2:8">
      <c r="B106" s="15"/>
      <c r="C106" s="15"/>
      <c r="E106" s="15"/>
      <c r="G106" s="15"/>
      <c r="H106" s="15"/>
    </row>
    <row r="107" spans="2:8">
      <c r="B107" s="15"/>
      <c r="C107" s="15"/>
      <c r="E107" s="15"/>
      <c r="G107" s="15"/>
      <c r="H107" s="15"/>
    </row>
    <row r="108" spans="2:8">
      <c r="B108" s="15"/>
      <c r="C108" s="15"/>
      <c r="E108" s="15"/>
      <c r="G108" s="15"/>
      <c r="H108" s="15"/>
    </row>
    <row r="109" spans="2:8">
      <c r="B109" s="15"/>
      <c r="C109" s="15"/>
      <c r="E109" s="15"/>
      <c r="G109" s="15"/>
      <c r="H109" s="15"/>
    </row>
    <row r="110" spans="2:8">
      <c r="B110" s="15"/>
      <c r="C110" s="15"/>
      <c r="E110" s="15"/>
      <c r="G110" s="15"/>
      <c r="H110" s="15"/>
    </row>
    <row r="111" spans="2:8">
      <c r="B111" s="15"/>
      <c r="C111" s="15"/>
      <c r="E111" s="15"/>
      <c r="G111" s="15"/>
      <c r="H111" s="15"/>
    </row>
    <row r="112" spans="2:8">
      <c r="B112" s="15"/>
      <c r="C112" s="15"/>
      <c r="E112" s="15"/>
      <c r="G112" s="15"/>
      <c r="H112" s="15"/>
    </row>
    <row r="113" spans="2:8">
      <c r="B113" s="15"/>
      <c r="C113" s="15"/>
      <c r="E113" s="15"/>
      <c r="G113" s="15"/>
      <c r="H113" s="15"/>
    </row>
    <row r="114" spans="2:8">
      <c r="B114" s="15"/>
      <c r="C114" s="15"/>
      <c r="E114" s="15"/>
      <c r="G114" s="15"/>
      <c r="H114" s="15"/>
    </row>
    <row r="115" spans="2:8">
      <c r="B115" s="15"/>
      <c r="C115" s="15"/>
      <c r="E115" s="15"/>
      <c r="G115" s="15"/>
      <c r="H115" s="15"/>
    </row>
    <row r="116" spans="2:8">
      <c r="B116" s="15"/>
      <c r="C116" s="15"/>
      <c r="E116" s="15"/>
      <c r="G116" s="15"/>
      <c r="H116" s="15"/>
    </row>
    <row r="117" spans="2:8">
      <c r="B117" s="15"/>
      <c r="C117" s="15"/>
      <c r="E117" s="15"/>
      <c r="G117" s="15"/>
      <c r="H117" s="15"/>
    </row>
    <row r="118" spans="2:8">
      <c r="B118" s="15"/>
      <c r="C118" s="15"/>
      <c r="E118" s="15"/>
      <c r="G118" s="15"/>
      <c r="H118" s="15"/>
    </row>
    <row r="119" spans="2:8">
      <c r="B119" s="15"/>
      <c r="C119" s="15"/>
      <c r="E119" s="15"/>
      <c r="G119" s="15"/>
      <c r="H119" s="15"/>
    </row>
    <row r="120" spans="2:8">
      <c r="B120" s="15"/>
      <c r="C120" s="15"/>
      <c r="E120" s="15"/>
      <c r="G120" s="15"/>
      <c r="H120" s="15"/>
    </row>
    <row r="121" spans="2:8">
      <c r="B121" s="15"/>
      <c r="C121" s="15"/>
      <c r="E121" s="15"/>
      <c r="G121" s="15"/>
      <c r="H121" s="15"/>
    </row>
    <row r="122" spans="2:8">
      <c r="B122" s="15"/>
      <c r="C122" s="15"/>
      <c r="E122" s="15"/>
      <c r="G122" s="15"/>
      <c r="H122" s="15"/>
    </row>
    <row r="123" spans="2:8">
      <c r="B123" s="15"/>
      <c r="C123" s="15"/>
      <c r="E123" s="15"/>
      <c r="G123" s="15"/>
      <c r="H123" s="15"/>
    </row>
    <row r="124" spans="2:8">
      <c r="B124" s="15"/>
      <c r="C124" s="15"/>
      <c r="E124" s="15"/>
      <c r="G124" s="15"/>
      <c r="H124" s="15"/>
    </row>
    <row r="125" spans="2:8">
      <c r="B125" s="15"/>
      <c r="C125" s="15"/>
      <c r="E125" s="15"/>
      <c r="G125" s="15"/>
      <c r="H125" s="15"/>
    </row>
    <row r="126" spans="2:8">
      <c r="B126" s="15"/>
      <c r="C126" s="15"/>
      <c r="E126" s="15"/>
      <c r="G126" s="15"/>
      <c r="H126" s="15"/>
    </row>
    <row r="127" spans="2:8">
      <c r="B127" s="15"/>
      <c r="C127" s="15"/>
      <c r="E127" s="15"/>
      <c r="G127" s="15"/>
      <c r="H127" s="15"/>
    </row>
    <row r="128" spans="2:8">
      <c r="B128" s="15"/>
      <c r="C128" s="15"/>
      <c r="E128" s="15"/>
      <c r="G128" s="15"/>
      <c r="H128" s="15"/>
    </row>
    <row r="129" spans="2:8">
      <c r="B129" s="15"/>
      <c r="C129" s="15"/>
      <c r="E129" s="15"/>
      <c r="G129" s="15"/>
      <c r="H129" s="15"/>
    </row>
    <row r="130" spans="2:8">
      <c r="B130" s="15"/>
      <c r="C130" s="15"/>
      <c r="E130" s="15"/>
      <c r="G130" s="15"/>
      <c r="H130" s="15"/>
    </row>
    <row r="131" spans="2:8">
      <c r="B131" s="15"/>
      <c r="C131" s="15"/>
      <c r="E131" s="15"/>
      <c r="G131" s="15"/>
      <c r="H131" s="15"/>
    </row>
    <row r="132" spans="2:8">
      <c r="B132" s="15"/>
      <c r="C132" s="15"/>
      <c r="E132" s="15"/>
      <c r="G132" s="15"/>
      <c r="H132" s="15"/>
    </row>
    <row r="133" spans="2:8">
      <c r="B133" s="15"/>
      <c r="C133" s="15"/>
      <c r="E133" s="15"/>
      <c r="G133" s="15"/>
      <c r="H133" s="15"/>
    </row>
    <row r="134" spans="2:8">
      <c r="B134" s="15"/>
      <c r="C134" s="15"/>
      <c r="E134" s="15"/>
      <c r="G134" s="15"/>
      <c r="H134" s="15"/>
    </row>
    <row r="135" spans="2:8">
      <c r="B135" s="15"/>
      <c r="C135" s="15"/>
      <c r="E135" s="15"/>
      <c r="G135" s="15"/>
      <c r="H135" s="15"/>
    </row>
  </sheetData>
  <sheetProtection algorithmName="SHA-512" hashValue="L8Pf838FbMON5km4Xqf+2v1dDSvlipTRAHT121xnG4HxpCokf8i8Vwjvltz+8ZTB38vU+bJwhHu+ukawxsDxnQ==" saltValue="wZhS/dDA4bpJ77eDcBVVfQ==" spinCount="100000" sheet="1" objects="1" scenarios="1" selectLockedCells="1" selectUnlockedCells="1"/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tabColor theme="9" tint="0.59999389629810485"/>
  </sheetPr>
  <dimension ref="A1:L135"/>
  <sheetViews>
    <sheetView showGridLines="0" zoomScale="90" zoomScaleNormal="90" workbookViewId="0">
      <selection activeCell="J9" sqref="J9"/>
    </sheetView>
  </sheetViews>
  <sheetFormatPr defaultColWidth="11.42578125" defaultRowHeight="15"/>
  <cols>
    <col min="1" max="1" width="11.140625" style="10" bestFit="1" customWidth="1"/>
    <col min="2" max="2" width="25.85546875" style="10" bestFit="1" customWidth="1"/>
    <col min="3" max="3" width="23.140625" style="10" bestFit="1" customWidth="1"/>
    <col min="4" max="4" width="19.42578125" style="10" bestFit="1" customWidth="1"/>
    <col min="5" max="5" width="22.5703125" style="10" bestFit="1" customWidth="1"/>
    <col min="6" max="6" width="7.140625" style="10" bestFit="1" customWidth="1"/>
    <col min="7" max="7" width="21.85546875" style="10" bestFit="1" customWidth="1"/>
    <col min="8" max="8" width="20.5703125" style="10" bestFit="1" customWidth="1"/>
    <col min="9" max="9" width="14.28515625" style="11" bestFit="1" customWidth="1"/>
    <col min="10" max="10" width="8.42578125" style="10" bestFit="1" customWidth="1"/>
    <col min="11" max="11" width="17.5703125" style="10" bestFit="1" customWidth="1"/>
    <col min="12" max="12" width="13.42578125" style="10" bestFit="1" customWidth="1"/>
    <col min="13" max="16384" width="11.42578125" style="10"/>
  </cols>
  <sheetData>
    <row r="1" spans="1:12">
      <c r="A1" s="16" t="s">
        <v>0</v>
      </c>
      <c r="B1" s="16"/>
      <c r="C1" s="16"/>
      <c r="D1" s="16"/>
    </row>
    <row r="2" spans="1:12">
      <c r="A2" s="16" t="s">
        <v>1</v>
      </c>
      <c r="B2" s="16"/>
      <c r="C2" s="16"/>
      <c r="D2" s="16"/>
    </row>
    <row r="3" spans="1:12">
      <c r="A3" s="16" t="s">
        <v>2</v>
      </c>
      <c r="B3" s="16"/>
      <c r="C3" s="16"/>
      <c r="D3" s="16"/>
    </row>
    <row r="4" spans="1:12">
      <c r="A4" s="16" t="s">
        <v>193</v>
      </c>
      <c r="B4" s="16"/>
      <c r="C4" s="16"/>
      <c r="D4" s="16"/>
    </row>
    <row r="6" spans="1:12">
      <c r="B6" s="1">
        <v>0.1</v>
      </c>
      <c r="C6" s="1">
        <v>0.1</v>
      </c>
      <c r="E6" s="1">
        <v>0.3</v>
      </c>
      <c r="G6" s="1">
        <v>0.4</v>
      </c>
      <c r="H6" s="1">
        <v>0.1</v>
      </c>
    </row>
    <row r="7" spans="1:12">
      <c r="A7" s="12" t="s">
        <v>4</v>
      </c>
      <c r="B7" s="13" t="s">
        <v>5</v>
      </c>
      <c r="C7" s="13" t="s">
        <v>6</v>
      </c>
      <c r="D7" s="12" t="s">
        <v>7</v>
      </c>
      <c r="E7" s="13" t="s">
        <v>8</v>
      </c>
      <c r="F7" s="2" t="s">
        <v>9</v>
      </c>
      <c r="G7" s="13" t="s">
        <v>10</v>
      </c>
      <c r="H7" s="13" t="s">
        <v>11</v>
      </c>
      <c r="I7" s="14" t="s">
        <v>12</v>
      </c>
      <c r="J7" s="3" t="s">
        <v>13</v>
      </c>
      <c r="K7" s="3" t="s">
        <v>14</v>
      </c>
      <c r="L7" s="8" t="s">
        <v>15</v>
      </c>
    </row>
    <row r="8" spans="1:12">
      <c r="A8" s="10" t="s">
        <v>194</v>
      </c>
      <c r="B8" s="7">
        <v>4.5</v>
      </c>
      <c r="C8" s="7">
        <v>3</v>
      </c>
      <c r="D8" s="10">
        <v>100</v>
      </c>
      <c r="E8" s="7">
        <f t="shared" ref="E8:E36" si="0">+ROUND(D8*30%,2)</f>
        <v>30</v>
      </c>
      <c r="F8" s="4">
        <v>12479</v>
      </c>
      <c r="G8" s="7">
        <f t="shared" ref="G8:G36" si="1">ROUND((F8/MAX(F:F))*40,2)</f>
        <v>40</v>
      </c>
      <c r="H8" s="7">
        <v>4.5</v>
      </c>
      <c r="I8" s="5">
        <f t="shared" ref="I8:I36" si="2">+ROUND(B8+C8+E8+G8+H8,2)</f>
        <v>82</v>
      </c>
      <c r="J8" s="6">
        <f t="shared" ref="J8:J36" si="3">+_xlfn.RANK.AVG(I8,I:I)</f>
        <v>1</v>
      </c>
      <c r="K8" s="6" t="str">
        <f t="shared" ref="K8:K36" si="4">+IF(I8&gt;=37,"SI","NO")</f>
        <v>SI</v>
      </c>
      <c r="L8" s="6"/>
    </row>
    <row r="9" spans="1:12">
      <c r="A9" s="10" t="s">
        <v>175</v>
      </c>
      <c r="B9" s="7">
        <v>5</v>
      </c>
      <c r="C9" s="7">
        <v>3</v>
      </c>
      <c r="D9" s="10">
        <v>100</v>
      </c>
      <c r="E9" s="7">
        <f t="shared" si="0"/>
        <v>30</v>
      </c>
      <c r="F9" s="4">
        <v>11141</v>
      </c>
      <c r="G9" s="7">
        <f t="shared" si="1"/>
        <v>35.71</v>
      </c>
      <c r="H9" s="7">
        <v>6</v>
      </c>
      <c r="I9" s="5">
        <f t="shared" si="2"/>
        <v>79.709999999999994</v>
      </c>
      <c r="J9" s="6">
        <f t="shared" si="3"/>
        <v>2</v>
      </c>
      <c r="K9" s="6" t="str">
        <f t="shared" si="4"/>
        <v>SI</v>
      </c>
      <c r="L9" s="6"/>
    </row>
    <row r="10" spans="1:12">
      <c r="A10" s="10" t="s">
        <v>162</v>
      </c>
      <c r="B10" s="7">
        <v>9</v>
      </c>
      <c r="C10" s="7">
        <v>9.5</v>
      </c>
      <c r="D10" s="10">
        <v>100</v>
      </c>
      <c r="E10" s="7">
        <f t="shared" si="0"/>
        <v>30</v>
      </c>
      <c r="F10" s="4">
        <v>6574</v>
      </c>
      <c r="G10" s="7">
        <f t="shared" si="1"/>
        <v>21.07</v>
      </c>
      <c r="H10" s="7">
        <v>8</v>
      </c>
      <c r="I10" s="5">
        <f t="shared" si="2"/>
        <v>77.569999999999993</v>
      </c>
      <c r="J10" s="6">
        <f t="shared" si="3"/>
        <v>3</v>
      </c>
      <c r="K10" s="6" t="str">
        <f t="shared" si="4"/>
        <v>SI</v>
      </c>
      <c r="L10" s="6"/>
    </row>
    <row r="11" spans="1:12">
      <c r="A11" s="10" t="s">
        <v>164</v>
      </c>
      <c r="B11" s="7">
        <v>8.5</v>
      </c>
      <c r="C11" s="7">
        <v>8.5</v>
      </c>
      <c r="D11" s="10">
        <v>100</v>
      </c>
      <c r="E11" s="7">
        <f t="shared" si="0"/>
        <v>30</v>
      </c>
      <c r="F11" s="4">
        <v>6326</v>
      </c>
      <c r="G11" s="7">
        <f t="shared" si="1"/>
        <v>20.28</v>
      </c>
      <c r="H11" s="7">
        <v>7.5</v>
      </c>
      <c r="I11" s="5">
        <f t="shared" si="2"/>
        <v>74.78</v>
      </c>
      <c r="J11" s="6">
        <f t="shared" si="3"/>
        <v>4</v>
      </c>
      <c r="K11" s="6" t="str">
        <f t="shared" si="4"/>
        <v>SI</v>
      </c>
      <c r="L11" s="6"/>
    </row>
    <row r="12" spans="1:12">
      <c r="A12" s="10" t="s">
        <v>195</v>
      </c>
      <c r="B12" s="7">
        <v>5.5</v>
      </c>
      <c r="C12" s="7">
        <v>5</v>
      </c>
      <c r="D12" s="10">
        <v>100</v>
      </c>
      <c r="E12" s="7">
        <f t="shared" si="0"/>
        <v>30</v>
      </c>
      <c r="F12" s="4">
        <v>9557</v>
      </c>
      <c r="G12" s="7">
        <f t="shared" si="1"/>
        <v>30.63</v>
      </c>
      <c r="H12" s="7">
        <v>3.5</v>
      </c>
      <c r="I12" s="5">
        <f t="shared" si="2"/>
        <v>74.63</v>
      </c>
      <c r="J12" s="6">
        <f t="shared" si="3"/>
        <v>5</v>
      </c>
      <c r="K12" s="6" t="str">
        <f t="shared" si="4"/>
        <v>SI</v>
      </c>
      <c r="L12" s="6"/>
    </row>
    <row r="13" spans="1:12">
      <c r="A13" s="10" t="s">
        <v>176</v>
      </c>
      <c r="B13" s="7">
        <v>9</v>
      </c>
      <c r="C13" s="7">
        <v>6.5</v>
      </c>
      <c r="D13" s="10">
        <v>100</v>
      </c>
      <c r="E13" s="7">
        <f t="shared" si="0"/>
        <v>30</v>
      </c>
      <c r="F13" s="4">
        <v>5916</v>
      </c>
      <c r="G13" s="7">
        <f t="shared" si="1"/>
        <v>18.96</v>
      </c>
      <c r="H13" s="7">
        <v>7.5</v>
      </c>
      <c r="I13" s="5">
        <f t="shared" si="2"/>
        <v>71.959999999999994</v>
      </c>
      <c r="J13" s="6">
        <f t="shared" si="3"/>
        <v>6</v>
      </c>
      <c r="K13" s="6" t="str">
        <f t="shared" si="4"/>
        <v>SI</v>
      </c>
      <c r="L13" s="6"/>
    </row>
    <row r="14" spans="1:12">
      <c r="A14" s="10" t="s">
        <v>177</v>
      </c>
      <c r="B14" s="7">
        <v>9</v>
      </c>
      <c r="C14" s="7">
        <v>7.5</v>
      </c>
      <c r="D14" s="10">
        <v>100</v>
      </c>
      <c r="E14" s="7">
        <f t="shared" si="0"/>
        <v>30</v>
      </c>
      <c r="F14" s="4">
        <v>5478</v>
      </c>
      <c r="G14" s="7">
        <f t="shared" si="1"/>
        <v>17.559999999999999</v>
      </c>
      <c r="H14" s="7">
        <v>7.5</v>
      </c>
      <c r="I14" s="5">
        <f t="shared" si="2"/>
        <v>71.56</v>
      </c>
      <c r="J14" s="6">
        <f t="shared" si="3"/>
        <v>7</v>
      </c>
      <c r="K14" s="6" t="str">
        <f t="shared" si="4"/>
        <v>SI</v>
      </c>
      <c r="L14" s="6"/>
    </row>
    <row r="15" spans="1:12">
      <c r="A15" s="10" t="s">
        <v>16</v>
      </c>
      <c r="B15" s="7">
        <v>4.5</v>
      </c>
      <c r="C15" s="7">
        <v>5.5</v>
      </c>
      <c r="D15" s="10">
        <v>100</v>
      </c>
      <c r="E15" s="7">
        <f t="shared" si="0"/>
        <v>30</v>
      </c>
      <c r="F15" s="4">
        <v>9345</v>
      </c>
      <c r="G15" s="7">
        <f t="shared" si="1"/>
        <v>29.95</v>
      </c>
      <c r="H15" s="7">
        <v>0</v>
      </c>
      <c r="I15" s="5">
        <f t="shared" si="2"/>
        <v>69.95</v>
      </c>
      <c r="J15" s="6">
        <f t="shared" si="3"/>
        <v>8</v>
      </c>
      <c r="K15" s="6" t="str">
        <f t="shared" si="4"/>
        <v>SI</v>
      </c>
      <c r="L15" s="6"/>
    </row>
    <row r="16" spans="1:12">
      <c r="A16" s="10" t="s">
        <v>169</v>
      </c>
      <c r="B16" s="7">
        <v>9.5</v>
      </c>
      <c r="C16" s="7">
        <v>8</v>
      </c>
      <c r="D16" s="10">
        <v>100</v>
      </c>
      <c r="E16" s="7">
        <f t="shared" si="0"/>
        <v>30</v>
      </c>
      <c r="F16" s="4">
        <v>3803</v>
      </c>
      <c r="G16" s="7">
        <f t="shared" si="1"/>
        <v>12.19</v>
      </c>
      <c r="H16" s="7">
        <v>8</v>
      </c>
      <c r="I16" s="5">
        <f t="shared" si="2"/>
        <v>67.69</v>
      </c>
      <c r="J16" s="6">
        <f t="shared" si="3"/>
        <v>9</v>
      </c>
      <c r="K16" s="6" t="str">
        <f t="shared" si="4"/>
        <v>SI</v>
      </c>
      <c r="L16" s="6"/>
    </row>
    <row r="17" spans="1:12">
      <c r="A17" s="10" t="s">
        <v>178</v>
      </c>
      <c r="B17" s="7">
        <v>7.5</v>
      </c>
      <c r="C17" s="7">
        <v>7</v>
      </c>
      <c r="D17" s="10">
        <v>100</v>
      </c>
      <c r="E17" s="7">
        <f t="shared" si="0"/>
        <v>30</v>
      </c>
      <c r="F17" s="4">
        <v>5265</v>
      </c>
      <c r="G17" s="7">
        <f t="shared" si="1"/>
        <v>16.88</v>
      </c>
      <c r="H17" s="7">
        <v>5</v>
      </c>
      <c r="I17" s="5">
        <f t="shared" si="2"/>
        <v>66.38</v>
      </c>
      <c r="J17" s="6">
        <f t="shared" si="3"/>
        <v>10</v>
      </c>
      <c r="K17" s="6" t="str">
        <f t="shared" si="4"/>
        <v>SI</v>
      </c>
      <c r="L17" s="6"/>
    </row>
    <row r="18" spans="1:12">
      <c r="A18" s="10" t="s">
        <v>196</v>
      </c>
      <c r="B18" s="7">
        <v>8</v>
      </c>
      <c r="C18" s="7">
        <v>7</v>
      </c>
      <c r="D18" s="10">
        <v>100</v>
      </c>
      <c r="E18" s="7">
        <f t="shared" si="0"/>
        <v>30</v>
      </c>
      <c r="F18" s="4">
        <v>4719</v>
      </c>
      <c r="G18" s="7">
        <f t="shared" si="1"/>
        <v>15.13</v>
      </c>
      <c r="H18" s="7">
        <v>5.5</v>
      </c>
      <c r="I18" s="5">
        <f t="shared" si="2"/>
        <v>65.63</v>
      </c>
      <c r="J18" s="6">
        <f t="shared" si="3"/>
        <v>11</v>
      </c>
      <c r="K18" s="6" t="str">
        <f t="shared" si="4"/>
        <v>SI</v>
      </c>
      <c r="L18" s="6"/>
    </row>
    <row r="19" spans="1:12">
      <c r="A19" s="10" t="s">
        <v>197</v>
      </c>
      <c r="B19" s="7">
        <v>3</v>
      </c>
      <c r="C19" s="7">
        <v>4.5</v>
      </c>
      <c r="D19" s="10">
        <v>100</v>
      </c>
      <c r="E19" s="7">
        <f t="shared" si="0"/>
        <v>30</v>
      </c>
      <c r="F19" s="4">
        <v>6574</v>
      </c>
      <c r="G19" s="7">
        <f t="shared" si="1"/>
        <v>21.07</v>
      </c>
      <c r="H19" s="7">
        <v>7</v>
      </c>
      <c r="I19" s="5">
        <f t="shared" si="2"/>
        <v>65.569999999999993</v>
      </c>
      <c r="J19" s="6">
        <f t="shared" si="3"/>
        <v>12</v>
      </c>
      <c r="K19" s="6" t="str">
        <f t="shared" si="4"/>
        <v>SI</v>
      </c>
      <c r="L19" s="6"/>
    </row>
    <row r="20" spans="1:12">
      <c r="A20" s="10" t="s">
        <v>179</v>
      </c>
      <c r="B20" s="7">
        <v>7.5</v>
      </c>
      <c r="C20" s="7">
        <v>7</v>
      </c>
      <c r="D20" s="10">
        <v>100</v>
      </c>
      <c r="E20" s="7">
        <f t="shared" si="0"/>
        <v>30</v>
      </c>
      <c r="F20" s="4">
        <v>4688</v>
      </c>
      <c r="G20" s="7">
        <f t="shared" si="1"/>
        <v>15.03</v>
      </c>
      <c r="H20" s="7">
        <v>6</v>
      </c>
      <c r="I20" s="5">
        <f t="shared" si="2"/>
        <v>65.53</v>
      </c>
      <c r="J20" s="6">
        <f t="shared" si="3"/>
        <v>13</v>
      </c>
      <c r="K20" s="6" t="str">
        <f t="shared" si="4"/>
        <v>SI</v>
      </c>
      <c r="L20" s="6"/>
    </row>
    <row r="21" spans="1:12">
      <c r="A21" s="10" t="s">
        <v>198</v>
      </c>
      <c r="B21" s="7">
        <v>6</v>
      </c>
      <c r="C21" s="7">
        <v>7</v>
      </c>
      <c r="D21" s="10">
        <v>100</v>
      </c>
      <c r="E21" s="7">
        <f t="shared" si="0"/>
        <v>30</v>
      </c>
      <c r="F21" s="4">
        <v>4361</v>
      </c>
      <c r="G21" s="7">
        <f t="shared" si="1"/>
        <v>13.98</v>
      </c>
      <c r="H21" s="7">
        <v>4.5</v>
      </c>
      <c r="I21" s="5">
        <f t="shared" si="2"/>
        <v>61.48</v>
      </c>
      <c r="J21" s="6">
        <f t="shared" si="3"/>
        <v>14</v>
      </c>
      <c r="K21" s="6" t="str">
        <f t="shared" si="4"/>
        <v>SI</v>
      </c>
      <c r="L21" s="6"/>
    </row>
    <row r="22" spans="1:12">
      <c r="A22" s="10" t="s">
        <v>199</v>
      </c>
      <c r="B22" s="7">
        <v>0</v>
      </c>
      <c r="C22" s="7">
        <v>0</v>
      </c>
      <c r="D22" s="10">
        <v>100</v>
      </c>
      <c r="E22" s="7">
        <f t="shared" si="0"/>
        <v>30</v>
      </c>
      <c r="F22" s="4">
        <v>9689</v>
      </c>
      <c r="G22" s="7">
        <f t="shared" si="1"/>
        <v>31.06</v>
      </c>
      <c r="H22" s="7">
        <v>0</v>
      </c>
      <c r="I22" s="5">
        <f t="shared" si="2"/>
        <v>61.06</v>
      </c>
      <c r="J22" s="6">
        <f t="shared" si="3"/>
        <v>15</v>
      </c>
      <c r="K22" s="6" t="str">
        <f t="shared" si="4"/>
        <v>SI</v>
      </c>
      <c r="L22" s="6"/>
    </row>
    <row r="23" spans="1:12">
      <c r="A23" s="10" t="s">
        <v>200</v>
      </c>
      <c r="B23" s="7">
        <v>5</v>
      </c>
      <c r="C23" s="7">
        <v>6</v>
      </c>
      <c r="D23" s="10">
        <v>100</v>
      </c>
      <c r="E23" s="7">
        <f t="shared" si="0"/>
        <v>30</v>
      </c>
      <c r="F23" s="4">
        <v>4731</v>
      </c>
      <c r="G23" s="7">
        <f t="shared" si="1"/>
        <v>15.16</v>
      </c>
      <c r="H23" s="7">
        <v>4.5</v>
      </c>
      <c r="I23" s="5">
        <f t="shared" si="2"/>
        <v>60.66</v>
      </c>
      <c r="J23" s="6">
        <f t="shared" si="3"/>
        <v>16</v>
      </c>
      <c r="K23" s="6" t="str">
        <f t="shared" si="4"/>
        <v>SI</v>
      </c>
      <c r="L23" s="6"/>
    </row>
    <row r="24" spans="1:12">
      <c r="A24" s="10" t="s">
        <v>88</v>
      </c>
      <c r="B24" s="7">
        <v>5</v>
      </c>
      <c r="C24" s="7">
        <v>5.5</v>
      </c>
      <c r="D24" s="10">
        <v>100</v>
      </c>
      <c r="E24" s="7">
        <f t="shared" si="0"/>
        <v>30</v>
      </c>
      <c r="F24" s="4">
        <v>4381</v>
      </c>
      <c r="G24" s="7">
        <f t="shared" si="1"/>
        <v>14.04</v>
      </c>
      <c r="H24" s="7">
        <v>3.5</v>
      </c>
      <c r="I24" s="5">
        <f t="shared" si="2"/>
        <v>58.04</v>
      </c>
      <c r="J24" s="6">
        <f t="shared" si="3"/>
        <v>17</v>
      </c>
      <c r="K24" s="6" t="str">
        <f t="shared" si="4"/>
        <v>SI</v>
      </c>
      <c r="L24" s="6"/>
    </row>
    <row r="25" spans="1:12">
      <c r="A25" s="10" t="s">
        <v>170</v>
      </c>
      <c r="B25" s="7">
        <v>0</v>
      </c>
      <c r="C25" s="7">
        <v>0</v>
      </c>
      <c r="D25" s="10">
        <v>100</v>
      </c>
      <c r="E25" s="7">
        <f t="shared" si="0"/>
        <v>30</v>
      </c>
      <c r="F25" s="4">
        <v>8529</v>
      </c>
      <c r="G25" s="7">
        <f t="shared" si="1"/>
        <v>27.34</v>
      </c>
      <c r="H25" s="7">
        <v>0</v>
      </c>
      <c r="I25" s="5">
        <f t="shared" si="2"/>
        <v>57.34</v>
      </c>
      <c r="J25" s="6">
        <f t="shared" si="3"/>
        <v>18</v>
      </c>
      <c r="K25" s="6" t="str">
        <f t="shared" si="4"/>
        <v>SI</v>
      </c>
      <c r="L25" s="6"/>
    </row>
    <row r="26" spans="1:12">
      <c r="A26" s="10" t="s">
        <v>201</v>
      </c>
      <c r="B26" s="7">
        <v>4</v>
      </c>
      <c r="C26" s="7">
        <v>3.5</v>
      </c>
      <c r="D26" s="10">
        <v>100</v>
      </c>
      <c r="E26" s="7">
        <f t="shared" si="0"/>
        <v>30</v>
      </c>
      <c r="F26" s="4">
        <v>5798</v>
      </c>
      <c r="G26" s="7">
        <f t="shared" si="1"/>
        <v>18.579999999999998</v>
      </c>
      <c r="H26" s="7">
        <v>0.5</v>
      </c>
      <c r="I26" s="5">
        <f t="shared" si="2"/>
        <v>56.58</v>
      </c>
      <c r="J26" s="6">
        <f t="shared" si="3"/>
        <v>19</v>
      </c>
      <c r="K26" s="6" t="str">
        <f t="shared" si="4"/>
        <v>SI</v>
      </c>
      <c r="L26" s="6"/>
    </row>
    <row r="27" spans="1:12">
      <c r="A27" s="10" t="s">
        <v>202</v>
      </c>
      <c r="B27" s="7">
        <v>0</v>
      </c>
      <c r="C27" s="7">
        <v>8</v>
      </c>
      <c r="D27" s="10">
        <v>100</v>
      </c>
      <c r="E27" s="7">
        <f t="shared" si="0"/>
        <v>30</v>
      </c>
      <c r="F27" s="4">
        <v>5023</v>
      </c>
      <c r="G27" s="7">
        <f t="shared" si="1"/>
        <v>16.100000000000001</v>
      </c>
      <c r="H27" s="7">
        <v>0</v>
      </c>
      <c r="I27" s="5">
        <f t="shared" si="2"/>
        <v>54.1</v>
      </c>
      <c r="J27" s="6">
        <f t="shared" si="3"/>
        <v>20</v>
      </c>
      <c r="K27" s="6" t="str">
        <f t="shared" si="4"/>
        <v>SI</v>
      </c>
      <c r="L27" s="6"/>
    </row>
    <row r="28" spans="1:12">
      <c r="A28" s="10" t="s">
        <v>185</v>
      </c>
      <c r="B28" s="7">
        <v>0</v>
      </c>
      <c r="C28" s="7">
        <v>0</v>
      </c>
      <c r="D28" s="10">
        <v>100</v>
      </c>
      <c r="E28" s="7">
        <f t="shared" si="0"/>
        <v>30</v>
      </c>
      <c r="F28" s="4">
        <v>6201</v>
      </c>
      <c r="G28" s="7">
        <f t="shared" si="1"/>
        <v>19.88</v>
      </c>
      <c r="H28" s="7">
        <v>0</v>
      </c>
      <c r="I28" s="5">
        <f t="shared" si="2"/>
        <v>49.88</v>
      </c>
      <c r="J28" s="6">
        <f t="shared" si="3"/>
        <v>21</v>
      </c>
      <c r="K28" s="6" t="str">
        <f t="shared" si="4"/>
        <v>SI</v>
      </c>
      <c r="L28" s="6"/>
    </row>
    <row r="29" spans="1:12">
      <c r="A29" s="10" t="s">
        <v>186</v>
      </c>
      <c r="B29" s="7">
        <v>0</v>
      </c>
      <c r="C29" s="7">
        <v>0</v>
      </c>
      <c r="D29" s="10">
        <v>100</v>
      </c>
      <c r="E29" s="7">
        <f t="shared" si="0"/>
        <v>30</v>
      </c>
      <c r="F29" s="4">
        <v>5478</v>
      </c>
      <c r="G29" s="7">
        <f t="shared" si="1"/>
        <v>17.559999999999999</v>
      </c>
      <c r="H29" s="7">
        <v>0</v>
      </c>
      <c r="I29" s="5">
        <f t="shared" si="2"/>
        <v>47.56</v>
      </c>
      <c r="J29" s="6">
        <f t="shared" si="3"/>
        <v>22</v>
      </c>
      <c r="K29" s="6" t="str">
        <f t="shared" si="4"/>
        <v>SI</v>
      </c>
      <c r="L29" s="6"/>
    </row>
    <row r="30" spans="1:12">
      <c r="A30" s="10" t="s">
        <v>187</v>
      </c>
      <c r="B30" s="7">
        <v>0</v>
      </c>
      <c r="C30" s="7">
        <v>0</v>
      </c>
      <c r="D30" s="10">
        <v>100</v>
      </c>
      <c r="E30" s="7">
        <f t="shared" si="0"/>
        <v>30</v>
      </c>
      <c r="F30" s="4">
        <v>5173</v>
      </c>
      <c r="G30" s="7">
        <f t="shared" si="1"/>
        <v>16.579999999999998</v>
      </c>
      <c r="H30" s="7">
        <v>0</v>
      </c>
      <c r="I30" s="5">
        <f t="shared" si="2"/>
        <v>46.58</v>
      </c>
      <c r="J30" s="6">
        <f t="shared" si="3"/>
        <v>23</v>
      </c>
      <c r="K30" s="6" t="str">
        <f t="shared" si="4"/>
        <v>SI</v>
      </c>
      <c r="L30" s="6"/>
    </row>
    <row r="31" spans="1:12">
      <c r="A31" s="10" t="s">
        <v>188</v>
      </c>
      <c r="B31" s="7">
        <v>0</v>
      </c>
      <c r="C31" s="7">
        <v>0</v>
      </c>
      <c r="D31" s="10">
        <v>100</v>
      </c>
      <c r="E31" s="7">
        <f t="shared" si="0"/>
        <v>30</v>
      </c>
      <c r="F31" s="4">
        <v>4883</v>
      </c>
      <c r="G31" s="7">
        <f t="shared" si="1"/>
        <v>15.65</v>
      </c>
      <c r="H31" s="7">
        <v>0</v>
      </c>
      <c r="I31" s="5">
        <f t="shared" si="2"/>
        <v>45.65</v>
      </c>
      <c r="J31" s="6">
        <f t="shared" si="3"/>
        <v>24</v>
      </c>
      <c r="K31" s="6" t="str">
        <f t="shared" si="4"/>
        <v>SI</v>
      </c>
      <c r="L31" s="6"/>
    </row>
    <row r="32" spans="1:12">
      <c r="A32" s="10" t="s">
        <v>172</v>
      </c>
      <c r="B32" s="7">
        <v>0</v>
      </c>
      <c r="C32" s="7">
        <v>0</v>
      </c>
      <c r="D32" s="10">
        <v>100</v>
      </c>
      <c r="E32" s="7">
        <f t="shared" si="0"/>
        <v>30</v>
      </c>
      <c r="F32" s="4">
        <v>4130</v>
      </c>
      <c r="G32" s="7">
        <f t="shared" si="1"/>
        <v>13.24</v>
      </c>
      <c r="H32" s="7">
        <v>0</v>
      </c>
      <c r="I32" s="5">
        <f t="shared" si="2"/>
        <v>43.24</v>
      </c>
      <c r="J32" s="6">
        <f t="shared" si="3"/>
        <v>25</v>
      </c>
      <c r="K32" s="6" t="str">
        <f t="shared" si="4"/>
        <v>SI</v>
      </c>
      <c r="L32" s="6"/>
    </row>
    <row r="33" spans="1:12">
      <c r="A33" s="10" t="s">
        <v>203</v>
      </c>
      <c r="B33" s="7">
        <v>0</v>
      </c>
      <c r="C33" s="7">
        <v>0</v>
      </c>
      <c r="D33" s="10">
        <v>100</v>
      </c>
      <c r="E33" s="7">
        <f t="shared" si="0"/>
        <v>30</v>
      </c>
      <c r="F33" s="4">
        <v>3648</v>
      </c>
      <c r="G33" s="7">
        <f t="shared" si="1"/>
        <v>11.69</v>
      </c>
      <c r="H33" s="7">
        <v>0</v>
      </c>
      <c r="I33" s="5">
        <f t="shared" si="2"/>
        <v>41.69</v>
      </c>
      <c r="J33" s="6">
        <f t="shared" si="3"/>
        <v>26</v>
      </c>
      <c r="K33" s="6" t="str">
        <f t="shared" si="4"/>
        <v>SI</v>
      </c>
      <c r="L33" s="6"/>
    </row>
    <row r="34" spans="1:12">
      <c r="A34" s="10" t="s">
        <v>204</v>
      </c>
      <c r="B34" s="7">
        <v>0</v>
      </c>
      <c r="C34" s="7">
        <v>0</v>
      </c>
      <c r="D34" s="10">
        <v>89.66</v>
      </c>
      <c r="E34" s="7">
        <f t="shared" si="0"/>
        <v>26.9</v>
      </c>
      <c r="F34" s="4">
        <v>4556</v>
      </c>
      <c r="G34" s="7">
        <f t="shared" si="1"/>
        <v>14.6</v>
      </c>
      <c r="H34" s="7">
        <v>0</v>
      </c>
      <c r="I34" s="5">
        <f t="shared" si="2"/>
        <v>41.5</v>
      </c>
      <c r="J34" s="6">
        <f t="shared" si="3"/>
        <v>27</v>
      </c>
      <c r="K34" s="6" t="str">
        <f t="shared" si="4"/>
        <v>SI</v>
      </c>
      <c r="L34" s="6"/>
    </row>
    <row r="35" spans="1:12">
      <c r="A35" s="10" t="s">
        <v>190</v>
      </c>
      <c r="B35" s="7">
        <v>0</v>
      </c>
      <c r="C35" s="7">
        <v>0</v>
      </c>
      <c r="D35" s="10">
        <v>100</v>
      </c>
      <c r="E35" s="7">
        <f t="shared" si="0"/>
        <v>30</v>
      </c>
      <c r="F35" s="4">
        <v>3352</v>
      </c>
      <c r="G35" s="7">
        <f t="shared" si="1"/>
        <v>10.74</v>
      </c>
      <c r="H35" s="7">
        <v>0</v>
      </c>
      <c r="I35" s="5">
        <f t="shared" si="2"/>
        <v>40.74</v>
      </c>
      <c r="J35" s="6">
        <f t="shared" si="3"/>
        <v>28</v>
      </c>
      <c r="K35" s="6" t="str">
        <f t="shared" si="4"/>
        <v>SI</v>
      </c>
      <c r="L35" s="6"/>
    </row>
    <row r="36" spans="1:12">
      <c r="A36" s="10" t="s">
        <v>191</v>
      </c>
      <c r="B36" s="7">
        <v>0</v>
      </c>
      <c r="C36" s="7">
        <v>0</v>
      </c>
      <c r="D36" s="10">
        <v>100</v>
      </c>
      <c r="E36" s="7">
        <f t="shared" si="0"/>
        <v>30</v>
      </c>
      <c r="F36" s="4">
        <v>2514</v>
      </c>
      <c r="G36" s="7">
        <f t="shared" si="1"/>
        <v>8.06</v>
      </c>
      <c r="H36" s="7">
        <v>0</v>
      </c>
      <c r="I36" s="5">
        <f t="shared" si="2"/>
        <v>38.06</v>
      </c>
      <c r="J36" s="6">
        <f t="shared" si="3"/>
        <v>29</v>
      </c>
      <c r="K36" s="6" t="str">
        <f t="shared" si="4"/>
        <v>SI</v>
      </c>
      <c r="L36" s="6"/>
    </row>
    <row r="37" spans="1:12">
      <c r="B37" s="15"/>
      <c r="C37" s="15"/>
      <c r="E37" s="15"/>
      <c r="G37" s="15"/>
      <c r="H37" s="15"/>
    </row>
    <row r="38" spans="1:12">
      <c r="B38" s="15"/>
      <c r="C38" s="15"/>
      <c r="E38" s="15"/>
      <c r="G38" s="15"/>
      <c r="H38" s="15"/>
    </row>
    <row r="39" spans="1:12">
      <c r="B39" s="15"/>
      <c r="C39" s="15"/>
      <c r="E39" s="15"/>
      <c r="G39" s="15"/>
      <c r="H39" s="15"/>
    </row>
    <row r="40" spans="1:12">
      <c r="B40" s="15"/>
      <c r="C40" s="15"/>
      <c r="E40" s="15"/>
      <c r="G40" s="15"/>
      <c r="H40" s="15"/>
    </row>
    <row r="41" spans="1:12">
      <c r="B41" s="15"/>
      <c r="C41" s="15"/>
      <c r="E41" s="15"/>
      <c r="G41" s="15"/>
      <c r="H41" s="15"/>
    </row>
    <row r="42" spans="1:12">
      <c r="B42" s="15"/>
      <c r="C42" s="15"/>
      <c r="E42" s="15"/>
      <c r="G42" s="15"/>
      <c r="H42" s="15"/>
    </row>
    <row r="43" spans="1:12">
      <c r="B43" s="15"/>
      <c r="C43" s="15"/>
      <c r="E43" s="15"/>
      <c r="G43" s="15"/>
      <c r="H43" s="15"/>
    </row>
    <row r="44" spans="1:12">
      <c r="B44" s="15"/>
      <c r="C44" s="15"/>
      <c r="E44" s="15"/>
      <c r="G44" s="15"/>
      <c r="H44" s="15"/>
    </row>
    <row r="45" spans="1:12">
      <c r="B45" s="15"/>
      <c r="C45" s="15"/>
      <c r="E45" s="15"/>
      <c r="G45" s="15"/>
      <c r="H45" s="15"/>
    </row>
    <row r="46" spans="1:12">
      <c r="B46" s="15"/>
      <c r="C46" s="15"/>
      <c r="E46" s="15"/>
      <c r="G46" s="15"/>
      <c r="H46" s="15"/>
    </row>
    <row r="47" spans="1:12">
      <c r="B47" s="15"/>
      <c r="C47" s="15"/>
      <c r="E47" s="15"/>
      <c r="G47" s="15"/>
      <c r="H47" s="15"/>
    </row>
    <row r="48" spans="1:12">
      <c r="B48" s="15"/>
      <c r="C48" s="15"/>
      <c r="E48" s="15"/>
      <c r="G48" s="15"/>
      <c r="H48" s="15"/>
    </row>
    <row r="49" spans="2:8">
      <c r="B49" s="15"/>
      <c r="C49" s="15"/>
      <c r="E49" s="15"/>
      <c r="G49" s="15"/>
      <c r="H49" s="15"/>
    </row>
    <row r="50" spans="2:8">
      <c r="B50" s="15"/>
      <c r="C50" s="15"/>
      <c r="E50" s="15"/>
      <c r="G50" s="15"/>
      <c r="H50" s="15"/>
    </row>
    <row r="51" spans="2:8">
      <c r="B51" s="15"/>
      <c r="C51" s="15"/>
      <c r="E51" s="15"/>
      <c r="G51" s="15"/>
      <c r="H51" s="15"/>
    </row>
    <row r="52" spans="2:8">
      <c r="B52" s="15"/>
      <c r="C52" s="15"/>
      <c r="E52" s="15"/>
      <c r="G52" s="15"/>
      <c r="H52" s="15"/>
    </row>
    <row r="53" spans="2:8">
      <c r="B53" s="15"/>
      <c r="C53" s="15"/>
      <c r="E53" s="15"/>
      <c r="G53" s="15"/>
      <c r="H53" s="15"/>
    </row>
    <row r="54" spans="2:8">
      <c r="B54" s="15"/>
      <c r="C54" s="15"/>
      <c r="E54" s="15"/>
      <c r="G54" s="15"/>
      <c r="H54" s="15"/>
    </row>
    <row r="55" spans="2:8">
      <c r="B55" s="15"/>
      <c r="C55" s="15"/>
      <c r="E55" s="15"/>
      <c r="G55" s="15"/>
      <c r="H55" s="15"/>
    </row>
    <row r="56" spans="2:8">
      <c r="B56" s="15"/>
      <c r="C56" s="15"/>
      <c r="E56" s="15"/>
      <c r="G56" s="15"/>
      <c r="H56" s="15"/>
    </row>
    <row r="57" spans="2:8">
      <c r="B57" s="15"/>
      <c r="C57" s="15"/>
      <c r="E57" s="15"/>
      <c r="G57" s="15"/>
      <c r="H57" s="15"/>
    </row>
    <row r="58" spans="2:8">
      <c r="B58" s="15"/>
      <c r="C58" s="15"/>
      <c r="E58" s="15"/>
      <c r="G58" s="15"/>
      <c r="H58" s="15"/>
    </row>
    <row r="59" spans="2:8">
      <c r="B59" s="15"/>
      <c r="C59" s="15"/>
      <c r="E59" s="15"/>
      <c r="G59" s="15"/>
      <c r="H59" s="15"/>
    </row>
    <row r="60" spans="2:8">
      <c r="B60" s="15"/>
      <c r="C60" s="15"/>
      <c r="E60" s="15"/>
      <c r="G60" s="15"/>
      <c r="H60" s="15"/>
    </row>
    <row r="61" spans="2:8">
      <c r="B61" s="15"/>
      <c r="C61" s="15"/>
      <c r="E61" s="15"/>
      <c r="G61" s="15"/>
      <c r="H61" s="15"/>
    </row>
    <row r="62" spans="2:8">
      <c r="B62" s="15"/>
      <c r="C62" s="15"/>
      <c r="E62" s="15"/>
      <c r="G62" s="15"/>
      <c r="H62" s="15"/>
    </row>
    <row r="63" spans="2:8">
      <c r="B63" s="15"/>
      <c r="C63" s="15"/>
      <c r="E63" s="15"/>
      <c r="G63" s="15"/>
      <c r="H63" s="15"/>
    </row>
    <row r="64" spans="2:8">
      <c r="B64" s="15"/>
      <c r="C64" s="15"/>
      <c r="E64" s="15"/>
      <c r="G64" s="15"/>
      <c r="H64" s="15"/>
    </row>
    <row r="65" spans="2:8">
      <c r="B65" s="15"/>
      <c r="C65" s="15"/>
      <c r="E65" s="15"/>
      <c r="G65" s="15"/>
      <c r="H65" s="15"/>
    </row>
    <row r="66" spans="2:8">
      <c r="B66" s="15"/>
      <c r="C66" s="15"/>
      <c r="E66" s="15"/>
      <c r="G66" s="15"/>
      <c r="H66" s="15"/>
    </row>
    <row r="67" spans="2:8">
      <c r="B67" s="15"/>
      <c r="C67" s="15"/>
      <c r="E67" s="15"/>
      <c r="G67" s="15"/>
      <c r="H67" s="15"/>
    </row>
    <row r="68" spans="2:8">
      <c r="B68" s="15"/>
      <c r="C68" s="15"/>
      <c r="E68" s="15"/>
      <c r="G68" s="15"/>
      <c r="H68" s="15"/>
    </row>
    <row r="69" spans="2:8">
      <c r="B69" s="15"/>
      <c r="C69" s="15"/>
      <c r="E69" s="15"/>
      <c r="G69" s="15"/>
      <c r="H69" s="15"/>
    </row>
    <row r="70" spans="2:8">
      <c r="B70" s="15"/>
      <c r="C70" s="15"/>
      <c r="E70" s="15"/>
      <c r="G70" s="15"/>
      <c r="H70" s="15"/>
    </row>
    <row r="71" spans="2:8">
      <c r="B71" s="15"/>
      <c r="C71" s="15"/>
      <c r="E71" s="15"/>
      <c r="G71" s="15"/>
      <c r="H71" s="15"/>
    </row>
    <row r="72" spans="2:8">
      <c r="B72" s="15"/>
      <c r="C72" s="15"/>
      <c r="E72" s="15"/>
      <c r="G72" s="15"/>
      <c r="H72" s="15"/>
    </row>
    <row r="73" spans="2:8">
      <c r="B73" s="15"/>
      <c r="C73" s="15"/>
      <c r="E73" s="15"/>
      <c r="G73" s="15"/>
      <c r="H73" s="15"/>
    </row>
    <row r="74" spans="2:8">
      <c r="B74" s="15"/>
      <c r="C74" s="15"/>
      <c r="E74" s="15"/>
      <c r="G74" s="15"/>
      <c r="H74" s="15"/>
    </row>
    <row r="75" spans="2:8">
      <c r="B75" s="15"/>
      <c r="C75" s="15"/>
      <c r="E75" s="15"/>
      <c r="G75" s="15"/>
      <c r="H75" s="15"/>
    </row>
    <row r="76" spans="2:8">
      <c r="B76" s="15"/>
      <c r="C76" s="15"/>
      <c r="E76" s="15"/>
      <c r="G76" s="15"/>
      <c r="H76" s="15"/>
    </row>
    <row r="77" spans="2:8">
      <c r="B77" s="15"/>
      <c r="C77" s="15"/>
      <c r="E77" s="15"/>
      <c r="G77" s="15"/>
      <c r="H77" s="15"/>
    </row>
    <row r="78" spans="2:8">
      <c r="B78" s="15"/>
      <c r="C78" s="15"/>
      <c r="E78" s="15"/>
      <c r="G78" s="15"/>
      <c r="H78" s="15"/>
    </row>
    <row r="79" spans="2:8">
      <c r="B79" s="15"/>
      <c r="C79" s="15"/>
      <c r="E79" s="15"/>
      <c r="G79" s="15"/>
      <c r="H79" s="15"/>
    </row>
    <row r="80" spans="2:8">
      <c r="B80" s="15"/>
      <c r="C80" s="15"/>
      <c r="E80" s="15"/>
      <c r="G80" s="15"/>
      <c r="H80" s="15"/>
    </row>
    <row r="81" spans="2:8">
      <c r="B81" s="15"/>
      <c r="C81" s="15"/>
      <c r="E81" s="15"/>
      <c r="G81" s="15"/>
      <c r="H81" s="15"/>
    </row>
    <row r="82" spans="2:8">
      <c r="B82" s="15"/>
      <c r="C82" s="15"/>
      <c r="E82" s="15"/>
      <c r="G82" s="15"/>
      <c r="H82" s="15"/>
    </row>
    <row r="83" spans="2:8">
      <c r="B83" s="15"/>
      <c r="C83" s="15"/>
      <c r="E83" s="15"/>
      <c r="G83" s="15"/>
      <c r="H83" s="15"/>
    </row>
    <row r="84" spans="2:8">
      <c r="B84" s="15"/>
      <c r="C84" s="15"/>
      <c r="E84" s="15"/>
      <c r="G84" s="15"/>
      <c r="H84" s="15"/>
    </row>
    <row r="85" spans="2:8">
      <c r="B85" s="15"/>
      <c r="C85" s="15"/>
      <c r="E85" s="15"/>
      <c r="G85" s="15"/>
      <c r="H85" s="15"/>
    </row>
    <row r="86" spans="2:8">
      <c r="B86" s="15"/>
      <c r="C86" s="15"/>
      <c r="E86" s="15"/>
      <c r="G86" s="15"/>
      <c r="H86" s="15"/>
    </row>
    <row r="87" spans="2:8">
      <c r="B87" s="15"/>
      <c r="C87" s="15"/>
      <c r="E87" s="15"/>
      <c r="G87" s="15"/>
      <c r="H87" s="15"/>
    </row>
    <row r="88" spans="2:8">
      <c r="B88" s="15"/>
      <c r="C88" s="15"/>
      <c r="E88" s="15"/>
      <c r="G88" s="15"/>
      <c r="H88" s="15"/>
    </row>
    <row r="89" spans="2:8">
      <c r="B89" s="15"/>
      <c r="C89" s="15"/>
      <c r="E89" s="15"/>
      <c r="G89" s="15"/>
      <c r="H89" s="15"/>
    </row>
    <row r="90" spans="2:8">
      <c r="B90" s="15"/>
      <c r="C90" s="15"/>
      <c r="E90" s="15"/>
      <c r="G90" s="15"/>
      <c r="H90" s="15"/>
    </row>
    <row r="91" spans="2:8">
      <c r="B91" s="15"/>
      <c r="C91" s="15"/>
      <c r="E91" s="15"/>
      <c r="G91" s="15"/>
      <c r="H91" s="15"/>
    </row>
    <row r="92" spans="2:8">
      <c r="B92" s="15"/>
      <c r="C92" s="15"/>
      <c r="E92" s="15"/>
      <c r="G92" s="15"/>
      <c r="H92" s="15"/>
    </row>
    <row r="93" spans="2:8">
      <c r="B93" s="15"/>
      <c r="C93" s="15"/>
      <c r="E93" s="15"/>
      <c r="G93" s="15"/>
      <c r="H93" s="15"/>
    </row>
    <row r="94" spans="2:8">
      <c r="B94" s="15"/>
      <c r="C94" s="15"/>
      <c r="E94" s="15"/>
      <c r="G94" s="15"/>
      <c r="H94" s="15"/>
    </row>
    <row r="95" spans="2:8">
      <c r="B95" s="15"/>
      <c r="C95" s="15"/>
      <c r="E95" s="15"/>
      <c r="G95" s="15"/>
      <c r="H95" s="15"/>
    </row>
    <row r="96" spans="2:8">
      <c r="B96" s="15"/>
      <c r="C96" s="15"/>
      <c r="E96" s="15"/>
      <c r="G96" s="15"/>
      <c r="H96" s="15"/>
    </row>
    <row r="97" spans="2:8">
      <c r="B97" s="15"/>
      <c r="C97" s="15"/>
      <c r="E97" s="15"/>
      <c r="G97" s="15"/>
      <c r="H97" s="15"/>
    </row>
    <row r="98" spans="2:8">
      <c r="B98" s="15"/>
      <c r="C98" s="15"/>
      <c r="E98" s="15"/>
      <c r="G98" s="15"/>
      <c r="H98" s="15"/>
    </row>
    <row r="99" spans="2:8">
      <c r="B99" s="15"/>
      <c r="C99" s="15"/>
      <c r="E99" s="15"/>
      <c r="G99" s="15"/>
      <c r="H99" s="15"/>
    </row>
    <row r="100" spans="2:8">
      <c r="B100" s="15"/>
      <c r="C100" s="15"/>
      <c r="E100" s="15"/>
      <c r="G100" s="15"/>
      <c r="H100" s="15"/>
    </row>
    <row r="101" spans="2:8">
      <c r="B101" s="15"/>
      <c r="C101" s="15"/>
      <c r="E101" s="15"/>
      <c r="G101" s="15"/>
      <c r="H101" s="15"/>
    </row>
    <row r="102" spans="2:8">
      <c r="B102" s="15"/>
      <c r="C102" s="15"/>
      <c r="E102" s="15"/>
      <c r="G102" s="15"/>
      <c r="H102" s="15"/>
    </row>
    <row r="103" spans="2:8">
      <c r="B103" s="15"/>
      <c r="C103" s="15"/>
      <c r="E103" s="15"/>
      <c r="G103" s="15"/>
      <c r="H103" s="15"/>
    </row>
    <row r="104" spans="2:8">
      <c r="B104" s="15"/>
      <c r="C104" s="15"/>
      <c r="E104" s="15"/>
      <c r="G104" s="15"/>
      <c r="H104" s="15"/>
    </row>
    <row r="105" spans="2:8">
      <c r="B105" s="15"/>
      <c r="C105" s="15"/>
      <c r="E105" s="15"/>
      <c r="G105" s="15"/>
      <c r="H105" s="15"/>
    </row>
    <row r="106" spans="2:8">
      <c r="B106" s="15"/>
      <c r="C106" s="15"/>
      <c r="E106" s="15"/>
      <c r="G106" s="15"/>
      <c r="H106" s="15"/>
    </row>
    <row r="107" spans="2:8">
      <c r="B107" s="15"/>
      <c r="C107" s="15"/>
      <c r="E107" s="15"/>
      <c r="G107" s="15"/>
      <c r="H107" s="15"/>
    </row>
    <row r="108" spans="2:8">
      <c r="B108" s="15"/>
      <c r="C108" s="15"/>
      <c r="E108" s="15"/>
      <c r="G108" s="15"/>
      <c r="H108" s="15"/>
    </row>
    <row r="109" spans="2:8">
      <c r="B109" s="15"/>
      <c r="C109" s="15"/>
      <c r="E109" s="15"/>
      <c r="G109" s="15"/>
      <c r="H109" s="15"/>
    </row>
    <row r="110" spans="2:8">
      <c r="B110" s="15"/>
      <c r="C110" s="15"/>
      <c r="E110" s="15"/>
      <c r="G110" s="15"/>
      <c r="H110" s="15"/>
    </row>
    <row r="111" spans="2:8">
      <c r="B111" s="15"/>
      <c r="C111" s="15"/>
      <c r="E111" s="15"/>
      <c r="G111" s="15"/>
      <c r="H111" s="15"/>
    </row>
    <row r="112" spans="2:8">
      <c r="B112" s="15"/>
      <c r="C112" s="15"/>
      <c r="E112" s="15"/>
      <c r="G112" s="15"/>
      <c r="H112" s="15"/>
    </row>
    <row r="113" spans="2:8">
      <c r="B113" s="15"/>
      <c r="C113" s="15"/>
      <c r="E113" s="15"/>
      <c r="G113" s="15"/>
      <c r="H113" s="15"/>
    </row>
    <row r="114" spans="2:8">
      <c r="B114" s="15"/>
      <c r="C114" s="15"/>
      <c r="E114" s="15"/>
      <c r="G114" s="15"/>
      <c r="H114" s="15"/>
    </row>
    <row r="115" spans="2:8">
      <c r="B115" s="15"/>
      <c r="C115" s="15"/>
      <c r="E115" s="15"/>
      <c r="G115" s="15"/>
      <c r="H115" s="15"/>
    </row>
    <row r="116" spans="2:8">
      <c r="B116" s="15"/>
      <c r="C116" s="15"/>
      <c r="E116" s="15"/>
      <c r="G116" s="15"/>
      <c r="H116" s="15"/>
    </row>
    <row r="117" spans="2:8">
      <c r="B117" s="15"/>
      <c r="C117" s="15"/>
      <c r="E117" s="15"/>
      <c r="G117" s="15"/>
      <c r="H117" s="15"/>
    </row>
    <row r="118" spans="2:8">
      <c r="B118" s="15"/>
      <c r="C118" s="15"/>
      <c r="E118" s="15"/>
      <c r="G118" s="15"/>
      <c r="H118" s="15"/>
    </row>
    <row r="119" spans="2:8">
      <c r="B119" s="15"/>
      <c r="C119" s="15"/>
      <c r="E119" s="15"/>
      <c r="G119" s="15"/>
      <c r="H119" s="15"/>
    </row>
    <row r="120" spans="2:8">
      <c r="B120" s="15"/>
      <c r="C120" s="15"/>
      <c r="E120" s="15"/>
      <c r="G120" s="15"/>
      <c r="H120" s="15"/>
    </row>
    <row r="121" spans="2:8">
      <c r="B121" s="15"/>
      <c r="C121" s="15"/>
      <c r="E121" s="15"/>
      <c r="G121" s="15"/>
      <c r="H121" s="15"/>
    </row>
    <row r="122" spans="2:8">
      <c r="B122" s="15"/>
      <c r="C122" s="15"/>
      <c r="E122" s="15"/>
      <c r="G122" s="15"/>
      <c r="H122" s="15"/>
    </row>
    <row r="123" spans="2:8">
      <c r="B123" s="15"/>
      <c r="C123" s="15"/>
      <c r="E123" s="15"/>
      <c r="G123" s="15"/>
      <c r="H123" s="15"/>
    </row>
    <row r="124" spans="2:8">
      <c r="B124" s="15"/>
      <c r="C124" s="15"/>
      <c r="E124" s="15"/>
      <c r="G124" s="15"/>
      <c r="H124" s="15"/>
    </row>
    <row r="125" spans="2:8">
      <c r="B125" s="15"/>
      <c r="C125" s="15"/>
      <c r="E125" s="15"/>
      <c r="G125" s="15"/>
      <c r="H125" s="15"/>
    </row>
    <row r="126" spans="2:8">
      <c r="B126" s="15"/>
      <c r="C126" s="15"/>
      <c r="E126" s="15"/>
      <c r="G126" s="15"/>
      <c r="H126" s="15"/>
    </row>
    <row r="127" spans="2:8">
      <c r="B127" s="15"/>
      <c r="C127" s="15"/>
      <c r="E127" s="15"/>
      <c r="G127" s="15"/>
      <c r="H127" s="15"/>
    </row>
    <row r="128" spans="2:8">
      <c r="B128" s="15"/>
      <c r="C128" s="15"/>
      <c r="E128" s="15"/>
      <c r="G128" s="15"/>
      <c r="H128" s="15"/>
    </row>
    <row r="129" spans="2:8">
      <c r="B129" s="15"/>
      <c r="C129" s="15"/>
      <c r="E129" s="15"/>
      <c r="G129" s="15"/>
      <c r="H129" s="15"/>
    </row>
    <row r="130" spans="2:8">
      <c r="B130" s="15"/>
      <c r="C130" s="15"/>
      <c r="E130" s="15"/>
      <c r="G130" s="15"/>
      <c r="H130" s="15"/>
    </row>
    <row r="131" spans="2:8">
      <c r="B131" s="15"/>
      <c r="C131" s="15"/>
      <c r="E131" s="15"/>
      <c r="G131" s="15"/>
      <c r="H131" s="15"/>
    </row>
    <row r="132" spans="2:8">
      <c r="B132" s="15"/>
      <c r="C132" s="15"/>
      <c r="E132" s="15"/>
      <c r="G132" s="15"/>
      <c r="H132" s="15"/>
    </row>
    <row r="133" spans="2:8">
      <c r="B133" s="15"/>
      <c r="C133" s="15"/>
      <c r="E133" s="15"/>
      <c r="G133" s="15"/>
      <c r="H133" s="15"/>
    </row>
    <row r="134" spans="2:8">
      <c r="B134" s="15"/>
      <c r="C134" s="15"/>
      <c r="E134" s="15"/>
      <c r="G134" s="15"/>
      <c r="H134" s="15"/>
    </row>
    <row r="135" spans="2:8">
      <c r="B135" s="15"/>
      <c r="C135" s="15"/>
      <c r="E135" s="15"/>
      <c r="G135" s="15"/>
      <c r="H135" s="15"/>
    </row>
  </sheetData>
  <sheetProtection algorithmName="SHA-512" hashValue="xTBzf/5E/ymkBz8dskG/ENMCwaKxXY02yLzhyioMOw8aB0u1rLvBukmzwe7l6i42AZ3YpFMyJjfxLi0ZhsI1Mw==" saltValue="2+U8k2AYuAxq6fHPZq3LoA==" spinCount="100000" sheet="1" objects="1" scenarios="1" selectLockedCells="1" selectUnlockedCells="1"/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"/>
  <dimension ref="A1:W46"/>
  <sheetViews>
    <sheetView showGridLines="0" zoomScale="55" zoomScaleNormal="55" workbookViewId="0">
      <selection activeCell="X29" sqref="X29"/>
    </sheetView>
  </sheetViews>
  <sheetFormatPr defaultColWidth="11.42578125" defaultRowHeight="15"/>
  <sheetData>
    <row r="1" spans="1:23" ht="1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ht="1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ht="1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ht="1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ht="1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 ht="1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23" ht="1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 ht="1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</sheetData>
  <sheetProtection password="E46C" sheet="1" objects="1" scenarios="1" selectLockedCells="1" selectUnlockedCells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FEB7A0D907284AACD6EF6624402B4B" ma:contentTypeVersion="13" ma:contentTypeDescription="Crear nuevo documento." ma:contentTypeScope="" ma:versionID="615a190a9737731346e42f4a8321f429">
  <xsd:schema xmlns:xsd="http://www.w3.org/2001/XMLSchema" xmlns:xs="http://www.w3.org/2001/XMLSchema" xmlns:p="http://schemas.microsoft.com/office/2006/metadata/properties" xmlns:ns2="1dd6788a-1f9e-47a5-8bca-914cb6058006" xmlns:ns3="732046e1-c766-4a76-aca4-db7ff5f4e0cb" targetNamespace="http://schemas.microsoft.com/office/2006/metadata/properties" ma:root="true" ma:fieldsID="606f5371ab702177f40b2bd286d98129" ns2:_="" ns3:_="">
    <xsd:import namespace="1dd6788a-1f9e-47a5-8bca-914cb6058006"/>
    <xsd:import namespace="732046e1-c766-4a76-aca4-db7ff5f4e0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6788a-1f9e-47a5-8bca-914cb60580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d94cb67-32d9-4a69-9abf-0746ddece7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046e1-c766-4a76-aca4-db7ff5f4e0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6b50fbf-721b-4bcd-b20c-a70b80586fe0}" ma:internalName="TaxCatchAll" ma:showField="CatchAllData" ma:web="732046e1-c766-4a76-aca4-db7ff5f4e0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2046e1-c766-4a76-aca4-db7ff5f4e0cb" xsi:nil="true"/>
    <lcf76f155ced4ddcb4097134ff3c332f xmlns="1dd6788a-1f9e-47a5-8bca-914cb605800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CE0D66-0C1A-45FA-BD62-5E9ED02C719D}"/>
</file>

<file path=customXml/itemProps2.xml><?xml version="1.0" encoding="utf-8"?>
<ds:datastoreItem xmlns:ds="http://schemas.openxmlformats.org/officeDocument/2006/customXml" ds:itemID="{BFE3B642-0150-4E7C-8120-9BEC28B82607}"/>
</file>

<file path=customXml/itemProps3.xml><?xml version="1.0" encoding="utf-8"?>
<ds:datastoreItem xmlns:ds="http://schemas.openxmlformats.org/officeDocument/2006/customXml" ds:itemID="{58B54B67-6008-49AC-B758-C19695A357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Matias J. Galdame Gatica</dc:creator>
  <cp:keywords/>
  <dc:description/>
  <cp:lastModifiedBy/>
  <cp:revision/>
  <dcterms:created xsi:type="dcterms:W3CDTF">2025-10-22T19:53:12Z</dcterms:created>
  <dcterms:modified xsi:type="dcterms:W3CDTF">2025-11-25T19:29:25Z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0x01010014FEB7A0D907284AACD6EF6624402B4B</vt:lpwstr>
  </property>
  <property fmtid="{D5CDD505-2E9C-101B-9397-08002B2CF9AE}" pid="3" name="MediaServiceImageTags">
    <vt:lpwstr/>
  </property>
</Properties>
</file>